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ls520D5f7\財政課共有\zaisei2020\5_1 決算統計担当\R3   　決算統計担当\10.その他調査\01.一般会計関係\15.令和２年度財政状況資料集の作成及び提出について\02　回答\"/>
    </mc:Choice>
  </mc:AlternateContent>
  <xr:revisionPtr revIDLastSave="0" documentId="13_ncr:1_{FF6DB4AD-D4E4-40B7-BE60-4540890B2C9A}" xr6:coauthVersionLast="36" xr6:coauthVersionMax="36" xr10:uidLastSave="{00000000-0000-0000-0000-000000000000}"/>
  <bookViews>
    <workbookView xWindow="-120" yWindow="-120" windowWidth="20730" windowHeight="11160" tabRatio="933" firstSheet="8"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 r="CO35" i="10" s="1"/>
  <c r="CO36" i="10" s="1"/>
</calcChain>
</file>

<file path=xl/sharedStrings.xml><?xml version="1.0" encoding="utf-8"?>
<sst xmlns="http://schemas.openxmlformats.org/spreadsheetml/2006/main" count="1055" uniqueCount="597">
  <si>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</si>
  <si>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</si>
  <si>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</si>
  <si>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</si>
  <si>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</si>
  <si>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</si>
  <si>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</si>
  <si>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</si>
  <si>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</si>
  <si>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</si>
  <si>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</si>
  <si>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</si>
  <si>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</si>
  <si>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</si>
  <si>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</si>
  <si>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</si>
  <si>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</si>
  <si>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</si>
  <si>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</si>
  <si>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</si>
  <si>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</si>
  <si>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</si>
  <si>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</si>
  <si>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</si>
  <si>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</si>
  <si>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</si>
  <si>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</si>
  <si>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</si>
  <si>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</si>
  <si>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</si>
  <si>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</si>
  <si>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</si>
  <si>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</si>
  <si>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</si>
  <si>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</si>
  <si>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</si>
  <si>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</si>
  <si>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</si>
  <si>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</si>
  <si>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</si>
  <si>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</si>
  <si>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</si>
  <si>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</si>
  <si>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</si>
  <si>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</si>
  <si>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</si>
  <si>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</si>
  <si>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</si>
  <si>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</si>
  <si>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</si>
  <si>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</si>
  <si>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</si>
  <si>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</si>
  <si>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</si>
  <si>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</si>
  <si>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</si>
  <si>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</si>
  <si>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</si>
  <si>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</si>
  <si>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</si>
  <si>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</si>
  <si>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</si>
  <si>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</si>
  <si>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</si>
  <si>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</si>
  <si>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</si>
  <si>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</si>
  <si>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</si>
  <si>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</si>
  <si>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</si>
  <si>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</si>
  <si>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</si>
  <si>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</si>
  <si>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</si>
  <si>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</si>
  <si>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</si>
  <si>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</si>
  <si>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</si>
  <si>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</si>
  <si>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</si>
  <si>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</si>
  <si>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</si>
  <si>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</si>
  <si>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</si>
  <si>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</si>
  <si>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</si>
  <si>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</si>
  <si>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</si>
  <si>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</si>
  <si>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</si>
  <si>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</si>
  <si>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</si>
  <si>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</si>
  <si>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</si>
  <si>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</si>
  <si>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</si>
  <si>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</si>
  <si>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</si>
  <si>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</si>
  <si>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</si>
  <si>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</si>
  <si>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</si>
  <si>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</si>
  <si>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</si>
  <si>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</si>
  <si>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</si>
  <si>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</si>
  <si>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</si>
  <si>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</si>
  <si>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</si>
  <si>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</si>
  <si>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</si>
  <si>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</si>
  <si>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</si>
  <si>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</si>
  <si>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</si>
  <si>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</si>
  <si>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</si>
  <si>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</si>
  <si>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</si>
  <si>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</si>
  <si>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</si>
  <si>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</si>
  <si>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</si>
  <si>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</si>
  <si>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</si>
  <si>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</si>
  <si>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</si>
  <si>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</si>
  <si>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</si>
  <si>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</si>
  <si>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</si>
  <si>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</si>
  <si>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</si>
  <si>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</si>
  <si>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</si>
  <si>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</si>
  <si>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</si>
  <si>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</si>
  <si>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</si>
  <si>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</si>
  <si>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</si>
  <si>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</si>
  <si>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</si>
  <si>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</si>
  <si>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</si>
  <si>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</si>
  <si>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</si>
  <si>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</si>
  <si>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</si>
  <si>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</si>
  <si>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</si>
  <si>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</si>
  <si>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</si>
  <si>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</si>
  <si>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</si>
  <si>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</si>
  <si>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</si>
  <si>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</si>
  <si>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</si>
  <si>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</si>
  <si>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</si>
  <si>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</si>
  <si>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</si>
  <si>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</si>
  <si>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</si>
  <si>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</si>
  <si>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</si>
  <si>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</si>
  <si>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</si>
  <si>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</si>
  <si>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</si>
  <si>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</si>
  <si>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</si>
  <si>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</si>
  <si>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</si>
  <si>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</si>
  <si>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</si>
  <si>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</si>
  <si>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</si>
  <si>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</si>
  <si>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</si>
  <si>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</si>
  <si>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</si>
  <si>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</si>
  <si>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</si>
  <si>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</si>
  <si>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</si>
  <si>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</si>
  <si>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</si>
  <si>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</si>
  <si>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</si>
  <si>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</si>
  <si>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</si>
  <si>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</si>
  <si>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</si>
  <si>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</si>
  <si>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</si>
  <si>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</si>
  <si>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</si>
  <si>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</si>
  <si>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</si>
  <si>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</si>
  <si>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</si>
  <si>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</si>
  <si>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</si>
  <si>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</si>
  <si>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</si>
  <si>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</si>
  <si>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</si>
  <si>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</si>
  <si>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</si>
  <si>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</si>
  <si>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</si>
  <si>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沖縄県名護市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</si>
  <si>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</si>
  <si>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</si>
  <si>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</si>
  <si>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</si>
  <si>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</si>
  <si>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</si>
  <si>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</si>
  <si>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</si>
  <si>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</si>
  <si>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</si>
  <si>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</si>
  <si>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</si>
  <si>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</si>
  <si>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</si>
  <si>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</si>
  <si>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</si>
  <si>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</si>
  <si>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</si>
  <si>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</si>
  <si>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</si>
  <si>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</si>
  <si>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</si>
  <si>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</si>
  <si>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</si>
  <si>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</si>
  <si>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</si>
  <si>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</si>
  <si>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</si>
  <si>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</si>
  <si>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</si>
  <si>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</si>
  <si>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</si>
  <si>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</si>
  <si>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</si>
  <si>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</si>
  <si>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</si>
  <si>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</si>
  <si>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</si>
  <si>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</si>
  <si>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</si>
  <si>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</si>
  <si>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</si>
  <si>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</si>
  <si>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</si>
  <si>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</si>
  <si>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</si>
  <si>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</si>
  <si>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</si>
  <si>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</si>
  <si>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</si>
  <si>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</si>
  <si>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</si>
  <si>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</si>
  <si>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</si>
  <si>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</si>
  <si>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</si>
  <si>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</si>
  <si>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</si>
  <si>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</si>
  <si>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</si>
  <si>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</si>
  <si>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</si>
  <si>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</si>
  <si>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</si>
  <si>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</si>
  <si>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</si>
  <si>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</si>
  <si>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</si>
  <si>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</si>
  <si>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</si>
  <si>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</si>
  <si>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</si>
  <si>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</si>
  <si>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</si>
  <si>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</si>
  <si>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</si>
  <si>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</si>
  <si>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</si>
  <si>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</si>
  <si>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</si>
  <si>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</si>
  <si>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</si>
  <si>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</si>
  <si>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</si>
  <si>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</si>
  <si>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</si>
  <si>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</si>
  <si>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</si>
  <si>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</si>
  <si>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</si>
  <si>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</si>
  <si>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</si>
  <si>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</si>
  <si>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</si>
  <si>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</si>
  <si>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</si>
  <si>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</si>
  <si>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</si>
  <si>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</si>
  <si>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</si>
  <si>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</si>
  <si>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</si>
  <si>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</si>
  <si>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</si>
  <si>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</si>
  <si>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</si>
  <si>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</si>
  <si>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</si>
  <si>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</si>
  <si>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</si>
  <si>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</si>
  <si>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</si>
  <si>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</si>
  <si>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</si>
  <si>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</si>
  <si>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</si>
  <si>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</si>
  <si>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</si>
  <si>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</si>
  <si>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</si>
  <si>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</si>
  <si>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</si>
  <si>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</si>
  <si>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</si>
  <si>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</si>
  <si>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</si>
  <si>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</si>
  <si>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</si>
  <si>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</si>
  <si>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</si>
  <si>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</si>
  <si>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</si>
  <si>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</si>
  <si>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</si>
  <si>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</si>
  <si>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</si>
  <si>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</si>
  <si>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</si>
  <si>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</si>
  <si>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</si>
  <si>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</si>
  <si>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</si>
  <si>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</si>
  <si>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</si>
  <si>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</si>
  <si>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</si>
  <si>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</si>
  <si>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</si>
  <si>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</si>
  <si>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</si>
  <si>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</si>
  <si>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</si>
  <si>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</si>
  <si>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沖縄県名護市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</si>
  <si>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</si>
  <si>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</si>
  <si>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</si>
  <si>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</si>
  <si>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</si>
  <si>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</si>
  <si>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</si>
  <si>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</si>
  <si>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</si>
  <si>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</si>
  <si>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</si>
  <si>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</si>
  <si>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</si>
  <si>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</si>
  <si>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</si>
  <si>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</si>
  <si>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</si>
  <si>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</si>
  <si>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</si>
  <si>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</si>
  <si>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</si>
  <si>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</si>
  <si>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</si>
  <si>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</si>
  <si>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</si>
  <si>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</si>
  <si>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</si>
  <si>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</si>
  <si>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</si>
  <si>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</si>
  <si>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</si>
  <si>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</si>
  <si>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</si>
  <si>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</si>
  <si>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</si>
  <si>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</si>
  <si>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</si>
  <si>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</si>
  <si>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</si>
  <si>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</si>
  <si>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</si>
  <si>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</si>
  <si>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</si>
  <si>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</si>
  <si>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</si>
  <si>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</si>
  <si>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</si>
  <si>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</si>
  <si>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</si>
  <si>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</si>
  <si>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</si>
  <si>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</si>
  <si>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</si>
  <si>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</si>
  <si>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</si>
  <si>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</si>
  <si>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</si>
  <si>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</si>
  <si>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</si>
  <si>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</si>
  <si>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</si>
  <si>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</si>
  <si>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</si>
  <si>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</si>
  <si>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</si>
  <si>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</si>
  <si>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</si>
  <si>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</si>
  <si>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</si>
  <si>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</si>
  <si>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</si>
  <si>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</si>
  <si>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</si>
  <si>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</si>
  <si>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</si>
  <si>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</si>
  <si>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</si>
  <si>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</si>
  <si>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</si>
  <si>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</si>
  <si>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</si>
  <si>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</si>
  <si>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</si>
  <si>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</si>
  <si>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</si>
  <si>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</si>
  <si>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</si>
  <si>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</si>
  <si>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</si>
  <si>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</si>
  <si>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</si>
  <si>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</si>
  <si>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</si>
  <si>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</si>
  <si>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</si>
  <si>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</si>
  <si>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</si>
  <si>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</si>
  <si>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</si>
  <si>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</si>
  <si>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</si>
  <si>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</si>
  <si>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</si>
  <si>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</si>
  <si>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</si>
  <si>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</si>
  <si>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</si>
  <si>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</si>
  <si>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</si>
  <si>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</si>
  <si>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</si>
  <si>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</si>
  <si>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</si>
  <si>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</si>
  <si>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</si>
  <si>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</si>
  <si>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</si>
  <si>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</si>
  <si>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</si>
  <si>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</si>
  <si>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</si>
  <si>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</si>
  <si>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</si>
  <si>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</si>
  <si>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</si>
  <si>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</si>
  <si>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</si>
  <si>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</si>
  <si>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</si>
  <si>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</si>
  <si>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</si>
  <si>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</si>
  <si>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</si>
  <si>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</si>
  <si>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</si>
  <si>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</si>
  <si>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</si>
  <si>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</si>
  <si>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</si>
  <si>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</si>
  <si>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</si>
  <si>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</si>
  <si>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</si>
  <si>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</si>
  <si>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</si>
  <si>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</si>
  <si>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</si>
  <si>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</si>
  <si>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</si>
  <si>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</si>
  <si>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</si>
  <si>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</si>
  <si>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</si>
  <si>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</si>
  <si>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</si>
  <si>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</si>
  <si>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</si>
  <si>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</si>
  <si>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</si>
  <si>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</si>
  <si>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</si>
  <si>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</si>
  <si>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</si>
  <si>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</si>
  <si>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</si>
  <si>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</si>
  <si>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</si>
  <si>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</si>
  <si>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</si>
  <si>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</si>
  <si>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</si>
  <si>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</si>
  <si>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</si>
  <si>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</si>
  <si>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</si>
  <si>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</si>
  <si>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</si>
  <si>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</si>
  <si>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</si>
  <si>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</si>
  <si>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</si>
  <si>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</si>
  <si>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</si>
  <si>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</si>
  <si>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</si>
  <si>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</si>
  <si>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</si>
  <si>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</si>
  <si>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</si>
  <si>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</si>
  <si>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3.57</t>
  </si>
  <si>
    <t>▲ 0.02</t>
  </si>
  <si>
    <t>▲ 1.06</t>
  </si>
  <si>
    <t>国民健康保険特別会計</t>
  </si>
  <si>
    <t>▲ 5.01</t>
  </si>
  <si>
    <t>▲ 3.28</t>
  </si>
  <si>
    <t>▲ 2.48</t>
  </si>
  <si>
    <t>▲ 1.50</t>
  </si>
  <si>
    <t>▲ 2.14</t>
  </si>
  <si>
    <t>水道事業会計</t>
  </si>
  <si>
    <t>一般会計</t>
  </si>
  <si>
    <t>下水道事業会計</t>
  </si>
  <si>
    <t>第三地区土地区画整理事業特別会計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</si>
  <si>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</si>
  <si>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</si>
  <si>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</si>
  <si>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</si>
  <si>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</si>
  <si>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</si>
  <si>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</si>
  <si>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</si>
  <si>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</si>
  <si>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</si>
  <si>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</si>
  <si>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</si>
  <si>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</si>
  <si>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</si>
  <si>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</si>
  <si>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</si>
  <si>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</si>
  <si>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</si>
  <si>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やんばる物産株式会社</t>
    <rPh sb="4" eb="6">
      <t>ブッサン</t>
    </rPh>
    <rPh sb="6" eb="7">
      <t>カブ</t>
    </rPh>
    <rPh sb="7" eb="8">
      <t>シキ</t>
    </rPh>
    <rPh sb="8" eb="10">
      <t>ガイシャ</t>
    </rPh>
    <phoneticPr fontId="2"/>
  </si>
  <si>
    <t>-</t>
    <phoneticPr fontId="2"/>
  </si>
  <si>
    <t>名護市再編交付金基金</t>
    <rPh sb="0" eb="3">
      <t>ナゴシ</t>
    </rPh>
    <rPh sb="3" eb="5">
      <t>サイヘン</t>
    </rPh>
    <rPh sb="5" eb="8">
      <t>コウフキン</t>
    </rPh>
    <rPh sb="8" eb="10">
      <t>キキン</t>
    </rPh>
    <phoneticPr fontId="5"/>
  </si>
  <si>
    <t>公共施設整備基金</t>
    <rPh sb="0" eb="4">
      <t>コウキョウシセツ</t>
    </rPh>
    <rPh sb="4" eb="6">
      <t>セイビ</t>
    </rPh>
    <rPh sb="6" eb="8">
      <t>キキン</t>
    </rPh>
    <phoneticPr fontId="5"/>
  </si>
  <si>
    <t>地域福祉基金</t>
    <rPh sb="0" eb="2">
      <t>チイキ</t>
    </rPh>
    <rPh sb="2" eb="4">
      <t>フクシ</t>
    </rPh>
    <rPh sb="4" eb="6">
      <t>キキン</t>
    </rPh>
    <phoneticPr fontId="5"/>
  </si>
  <si>
    <t>名護市ふるさとまちづくり基金</t>
    <rPh sb="0" eb="3">
      <t>ナゴシ</t>
    </rPh>
    <rPh sb="12" eb="14">
      <t>キキン</t>
    </rPh>
    <phoneticPr fontId="5"/>
  </si>
  <si>
    <t>子ども夢基金</t>
    <rPh sb="0" eb="1">
      <t>コ</t>
    </rPh>
    <rPh sb="3" eb="4">
      <t>ユメ</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</si>
</sst>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AB4-4FDC-BF7F-93874EC29A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142908</c:v>
                </c:pt>
                <c:pt idx="1">
                  <c:v>143168</c:v>
                </c:pt>
                <c:pt idx="2">
                  <c:v>128154</c:v>
                </c:pt>
                <c:pt idx="3">
                  <c:v>131293</c:v>
                </c:pt>
                <c:pt idx="4">
                  <c:v>88662</c:v>
                </c:pt>
              </c:numCache>
            </c:numRef>
          </c:val>
          <c:smooth val="0"/>
          <c:extLst>
            <c:ext xmlns:c16="http://schemas.microsoft.com/office/drawing/2014/chart" uri="{C3380CC4-5D6E-409C-BE32-E72D297353CC}">
              <c16:uniqueId val="{00000001-CAB4-4FDC-BF7F-93874EC29A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7.07</c:v>
                </c:pt>
                <c:pt idx="2">
                  <c:v>7.75</c:v>
                </c:pt>
                <c:pt idx="3">
                  <c:v>5.79</c:v>
                </c:pt>
                <c:pt idx="4">
                  <c:v>6.81</c:v>
                </c:pt>
              </c:numCache>
            </c:numRef>
          </c:val>
          <c:extLst>
            <c:ext xmlns:c16="http://schemas.microsoft.com/office/drawing/2014/chart" uri="{C3380CC4-5D6E-409C-BE32-E72D297353CC}">
              <c16:uniqueId val="{00000000-BDDE-44CA-A2E4-EDB27C49C7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25.28</c:v>
                </c:pt>
                <c:pt idx="1">
                  <c:v>21.25</c:v>
                </c:pt>
                <c:pt idx="2">
                  <c:v>20.190000000000001</c:v>
                </c:pt>
                <c:pt idx="3">
                  <c:v>20.37</c:v>
                </c:pt>
                <c:pt idx="4">
                  <c:v>20.02</c:v>
                </c:pt>
              </c:numCache>
            </c:numRef>
          </c:val>
          <c:extLst>
            <c:ext xmlns:c16="http://schemas.microsoft.com/office/drawing/2014/chart" uri="{C3380CC4-5D6E-409C-BE32-E72D297353CC}">
              <c16:uniqueId val="{00000001-BDDE-44CA-A2E4-EDB27C49C7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4.47</c:v>
                </c:pt>
                <c:pt idx="1">
                  <c:v>-3.57</c:v>
                </c:pt>
                <c:pt idx="2">
                  <c:v>-0.02</c:v>
                </c:pt>
                <c:pt idx="3">
                  <c:v>-1.06</c:v>
                </c:pt>
                <c:pt idx="4">
                  <c:v>1.97</c:v>
                </c:pt>
              </c:numCache>
            </c:numRef>
          </c:val>
          <c:smooth val="0"/>
          <c:extLst>
            <c:ext xmlns:c16="http://schemas.microsoft.com/office/drawing/2014/chart" uri="{C3380CC4-5D6E-409C-BE32-E72D297353CC}">
              <c16:uniqueId val="{00000002-BDDE-44CA-A2E4-EDB27C49C7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0.25</c:v>
                </c:pt>
                <c:pt idx="4">
                  <c:v>#N/A</c:v>
                </c:pt>
                <c:pt idx="5">
                  <c:v>0.31</c:v>
                </c:pt>
                <c:pt idx="6">
                  <c:v>#N/A</c:v>
                </c:pt>
                <c:pt idx="7">
                  <c:v>0.65</c:v>
                </c:pt>
                <c:pt idx="8">
                  <c:v>0</c:v>
                </c:pt>
                <c:pt idx="9">
                  <c:v>0</c:v>
                </c:pt>
              </c:numCache>
            </c:numRef>
          </c:val>
          <c:extLst>
            <c:ext xmlns:c16="http://schemas.microsoft.com/office/drawing/2014/chart" uri="{C3380CC4-5D6E-409C-BE32-E72D297353CC}">
              <c16:uniqueId val="{00000000-A8F0-4FF6-A48A-0B6FF5A7B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F0-4FF6-A48A-0B6FF5A7B4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F0-4FF6-A48A-0B6FF5A7B4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F0-4FF6-A48A-0B6FF5A7B4B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0.41</c:v>
                </c:pt>
                <c:pt idx="2">
                  <c:v>#N/A</c:v>
                </c:pt>
                <c:pt idx="3">
                  <c:v>0.15</c:v>
                </c:pt>
                <c:pt idx="4">
                  <c:v>#N/A</c:v>
                </c:pt>
                <c:pt idx="5">
                  <c:v>0.78</c:v>
                </c:pt>
                <c:pt idx="6">
                  <c:v>#N/A</c:v>
                </c:pt>
                <c:pt idx="7">
                  <c:v>0.21</c:v>
                </c:pt>
                <c:pt idx="8">
                  <c:v>#N/A</c:v>
                </c:pt>
                <c:pt idx="9">
                  <c:v>0.01</c:v>
                </c:pt>
              </c:numCache>
            </c:numRef>
          </c:val>
          <c:extLst>
            <c:ext xmlns:c16="http://schemas.microsoft.com/office/drawing/2014/chart" uri="{C3380CC4-5D6E-409C-BE32-E72D297353CC}">
              <c16:uniqueId val="{00000004-A8F0-4FF6-A48A-0B6FF5A7B4B7}"/>
            </c:ext>
          </c:extLst>
        </c:ser>
        <c:ser>
          <c:idx val="5"/>
          <c:order val="5"/>
          <c:tx>
            <c:strRef>
              <c:f>データシート!$A$32</c:f>
              <c:strCache>
                <c:ptCount val="1"/>
                <c:pt idx="0">
                  <c:v>第三地区土地区画整理事業特別会計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0.04</c:v>
                </c:pt>
                <c:pt idx="4">
                  <c:v>#N/A</c:v>
                </c:pt>
                <c:pt idx="5">
                  <c:v>0.02</c:v>
                </c:pt>
                <c:pt idx="6">
                  <c:v>#N/A</c:v>
                </c:pt>
                <c:pt idx="7">
                  <c:v>0</c:v>
                </c:pt>
                <c:pt idx="8">
                  <c:v>#N/A</c:v>
                </c:pt>
                <c:pt idx="9">
                  <c:v>0.11</c:v>
                </c:pt>
              </c:numCache>
            </c:numRef>
          </c:val>
          <c:extLst>
            <c:ext xmlns:c16="http://schemas.microsoft.com/office/drawing/2014/chart" uri="{C3380CC4-5D6E-409C-BE32-E72D297353CC}">
              <c16:uniqueId val="{00000005-A8F0-4FF6-A48A-0B6FF5A7B4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1.32</c:v>
                </c:pt>
              </c:numCache>
            </c:numRef>
          </c:val>
          <c:extLst>
            <c:ext xmlns:c16="http://schemas.microsoft.com/office/drawing/2014/chart" uri="{C3380CC4-5D6E-409C-BE32-E72D297353CC}">
              <c16:uniqueId val="{00000006-A8F0-4FF6-A48A-0B6FF5A7B4B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6.74</c:v>
                </c:pt>
                <c:pt idx="2">
                  <c:v>#N/A</c:v>
                </c:pt>
                <c:pt idx="3">
                  <c:v>6.94</c:v>
                </c:pt>
                <c:pt idx="4">
                  <c:v>#N/A</c:v>
                </c:pt>
                <c:pt idx="5">
                  <c:v>7.72</c:v>
                </c:pt>
                <c:pt idx="6">
                  <c:v>#N/A</c:v>
                </c:pt>
                <c:pt idx="7">
                  <c:v>5.78</c:v>
                </c:pt>
                <c:pt idx="8">
                  <c:v>#N/A</c:v>
                </c:pt>
                <c:pt idx="9">
                  <c:v>6.7</c:v>
                </c:pt>
              </c:numCache>
            </c:numRef>
          </c:val>
          <c:extLst>
            <c:ext xmlns:c16="http://schemas.microsoft.com/office/drawing/2014/chart" uri="{C3380CC4-5D6E-409C-BE32-E72D297353CC}">
              <c16:uniqueId val="{00000007-A8F0-4FF6-A48A-0B6FF5A7B4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c:v>
                </c:pt>
                <c:pt idx="2">
                  <c:v>#N/A</c:v>
                </c:pt>
                <c:pt idx="3">
                  <c:v>8.82</c:v>
                </c:pt>
                <c:pt idx="4">
                  <c:v>#N/A</c:v>
                </c:pt>
                <c:pt idx="5">
                  <c:v>9.24</c:v>
                </c:pt>
                <c:pt idx="6">
                  <c:v>#N/A</c:v>
                </c:pt>
                <c:pt idx="7">
                  <c:v>10.8</c:v>
                </c:pt>
                <c:pt idx="8">
                  <c:v>#N/A</c:v>
                </c:pt>
                <c:pt idx="9">
                  <c:v>11.12</c:v>
                </c:pt>
              </c:numCache>
            </c:numRef>
          </c:val>
          <c:extLst>
            <c:ext xmlns:c16="http://schemas.microsoft.com/office/drawing/2014/chart" uri="{C3380CC4-5D6E-409C-BE32-E72D297353CC}">
              <c16:uniqueId val="{00000008-A8F0-4FF6-A48A-0B6FF5A7B4B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5.01</c:v>
                </c:pt>
                <c:pt idx="1">
                  <c:v>#N/A</c:v>
                </c:pt>
                <c:pt idx="2">
                  <c:v>3.28</c:v>
                </c:pt>
                <c:pt idx="3">
                  <c:v>#N/A</c:v>
                </c:pt>
                <c:pt idx="4">
                  <c:v>2.48</c:v>
                </c:pt>
                <c:pt idx="5">
                  <c:v>#N/A</c:v>
                </c:pt>
                <c:pt idx="6">
                  <c:v>1.5</c:v>
                </c:pt>
                <c:pt idx="7">
                  <c:v>#N/A</c:v>
                </c:pt>
                <c:pt idx="8">
                  <c:v>2.14</c:v>
                </c:pt>
                <c:pt idx="9">
                  <c:v>#N/A</c:v>
                </c:pt>
              </c:numCache>
            </c:numRef>
          </c:val>
          <c:extLst>
            <c:ext xmlns:c16="http://schemas.microsoft.com/office/drawing/2014/chart" uri="{C3380CC4-5D6E-409C-BE32-E72D297353CC}">
              <c16:uniqueId val="{00000009-A8F0-4FF6-A48A-0B6FF5A7B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1664</c:v>
                </c:pt>
                <c:pt idx="5">
                  <c:v>1660</c:v>
                </c:pt>
                <c:pt idx="8">
                  <c:v>1717</c:v>
                </c:pt>
                <c:pt idx="11">
                  <c:v>1720</c:v>
                </c:pt>
                <c:pt idx="14">
                  <c:v>1705</c:v>
                </c:pt>
              </c:numCache>
            </c:numRef>
          </c:val>
          <c:extLst>
            <c:ext xmlns:c16="http://schemas.microsoft.com/office/drawing/2014/chart" uri="{C3380CC4-5D6E-409C-BE32-E72D297353CC}">
              <c16:uniqueId val="{00000000-9FCC-40C3-8B04-2F4FFAA63A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9FCC-40C3-8B04-2F4FFAA63A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9FCC-40C3-8B04-2F4FFAA63A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26</c:v>
                </c:pt>
                <c:pt idx="6">
                  <c:v>25</c:v>
                </c:pt>
                <c:pt idx="9">
                  <c:v>18</c:v>
                </c:pt>
                <c:pt idx="12">
                  <c:v>14</c:v>
                </c:pt>
              </c:numCache>
            </c:numRef>
          </c:val>
          <c:extLst>
            <c:ext xmlns:c16="http://schemas.microsoft.com/office/drawing/2014/chart" uri="{C3380CC4-5D6E-409C-BE32-E72D297353CC}">
              <c16:uniqueId val="{00000003-9FCC-40C3-8B04-2F4FFAA63A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231</c:v>
                </c:pt>
                <c:pt idx="3">
                  <c:v>195</c:v>
                </c:pt>
                <c:pt idx="6">
                  <c:v>215</c:v>
                </c:pt>
                <c:pt idx="9">
                  <c:v>208</c:v>
                </c:pt>
                <c:pt idx="12">
                  <c:v>224</c:v>
                </c:pt>
              </c:numCache>
            </c:numRef>
          </c:val>
          <c:extLst>
            <c:ext xmlns:c16="http://schemas.microsoft.com/office/drawing/2014/chart" uri="{C3380CC4-5D6E-409C-BE32-E72D297353CC}">
              <c16:uniqueId val="{00000004-9FCC-40C3-8B04-2F4FFAA63A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CC-40C3-8B04-2F4FFAA63A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CC-40C3-8B04-2F4FFAA63A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2218</c:v>
                </c:pt>
                <c:pt idx="3">
                  <c:v>2237</c:v>
                </c:pt>
                <c:pt idx="6">
                  <c:v>2272</c:v>
                </c:pt>
                <c:pt idx="9">
                  <c:v>2275</c:v>
                </c:pt>
                <c:pt idx="12">
                  <c:v>2354</c:v>
                </c:pt>
              </c:numCache>
            </c:numRef>
          </c:val>
          <c:extLst>
            <c:ext xmlns:c16="http://schemas.microsoft.com/office/drawing/2014/chart" uri="{C3380CC4-5D6E-409C-BE32-E72D297353CC}">
              <c16:uniqueId val="{00000007-9FCC-40C3-8B04-2F4FFAA63A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842</c:v>
                </c:pt>
                <c:pt idx="2">
                  <c:v>#N/A</c:v>
                </c:pt>
                <c:pt idx="3">
                  <c:v>#N/A</c:v>
                </c:pt>
                <c:pt idx="4">
                  <c:v>842</c:v>
                </c:pt>
                <c:pt idx="5">
                  <c:v>#N/A</c:v>
                </c:pt>
                <c:pt idx="6">
                  <c:v>#N/A</c:v>
                </c:pt>
                <c:pt idx="7">
                  <c:v>839</c:v>
                </c:pt>
                <c:pt idx="8">
                  <c:v>#N/A</c:v>
                </c:pt>
                <c:pt idx="9">
                  <c:v>#N/A</c:v>
                </c:pt>
                <c:pt idx="10">
                  <c:v>825</c:v>
                </c:pt>
                <c:pt idx="11">
                  <c:v>#N/A</c:v>
                </c:pt>
                <c:pt idx="12">
                  <c:v>#N/A</c:v>
                </c:pt>
                <c:pt idx="13">
                  <c:v>931</c:v>
                </c:pt>
                <c:pt idx="14">
                  <c:v>#N/A</c:v>
                </c:pt>
              </c:numCache>
            </c:numRef>
          </c:val>
          <c:smooth val="0"/>
          <c:extLst>
            <c:ext xmlns:c16="http://schemas.microsoft.com/office/drawing/2014/chart" uri="{C3380CC4-5D6E-409C-BE32-E72D297353CC}">
              <c16:uniqueId val="{00000008-9FCC-40C3-8B04-2F4FFAA63A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18341</c:v>
                </c:pt>
                <c:pt idx="5">
                  <c:v>18654</c:v>
                </c:pt>
                <c:pt idx="8">
                  <c:v>18398</c:v>
                </c:pt>
                <c:pt idx="11">
                  <c:v>18062</c:v>
                </c:pt>
                <c:pt idx="14">
                  <c:v>18043</c:v>
                </c:pt>
              </c:numCache>
            </c:numRef>
          </c:val>
          <c:extLst>
            <c:ext xmlns:c16="http://schemas.microsoft.com/office/drawing/2014/chart" uri="{C3380CC4-5D6E-409C-BE32-E72D297353CC}">
              <c16:uniqueId val="{00000000-5D97-4E00-AB65-96CD9B9D7C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2272</c:v>
                </c:pt>
                <c:pt idx="5">
                  <c:v>2236</c:v>
                </c:pt>
                <c:pt idx="8">
                  <c:v>2183</c:v>
                </c:pt>
                <c:pt idx="11">
                  <c:v>2175</c:v>
                </c:pt>
                <c:pt idx="14">
                  <c:v>2233</c:v>
                </c:pt>
              </c:numCache>
            </c:numRef>
          </c:val>
          <c:extLst>
            <c:ext xmlns:c16="http://schemas.microsoft.com/office/drawing/2014/chart" uri="{C3380CC4-5D6E-409C-BE32-E72D297353CC}">
              <c16:uniqueId val="{00000001-5D97-4E00-AB65-96CD9B9D7C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7065</c:v>
                </c:pt>
                <c:pt idx="5">
                  <c:v>6636</c:v>
                </c:pt>
                <c:pt idx="8">
                  <c:v>6452</c:v>
                </c:pt>
                <c:pt idx="11">
                  <c:v>6881</c:v>
                </c:pt>
                <c:pt idx="14">
                  <c:v>7217</c:v>
                </c:pt>
              </c:numCache>
            </c:numRef>
          </c:val>
          <c:extLst>
            <c:ext xmlns:c16="http://schemas.microsoft.com/office/drawing/2014/chart" uri="{C3380CC4-5D6E-409C-BE32-E72D297353CC}">
              <c16:uniqueId val="{00000002-5D97-4E00-AB65-96CD9B9D7C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97-4E00-AB65-96CD9B9D7C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97-4E00-AB65-96CD9B9D7C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97-4E00-AB65-96CD9B9D7C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734</c:v>
                </c:pt>
                <c:pt idx="3">
                  <c:v>644</c:v>
                </c:pt>
                <c:pt idx="6">
                  <c:v>552</c:v>
                </c:pt>
                <c:pt idx="9">
                  <c:v>411</c:v>
                </c:pt>
                <c:pt idx="12">
                  <c:v>410</c:v>
                </c:pt>
              </c:numCache>
            </c:numRef>
          </c:val>
          <c:extLst>
            <c:ext xmlns:c16="http://schemas.microsoft.com/office/drawing/2014/chart" uri="{C3380CC4-5D6E-409C-BE32-E72D297353CC}">
              <c16:uniqueId val="{00000006-5D97-4E00-AB65-96CD9B9D7C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c:v>
                </c:pt>
                <c:pt idx="3">
                  <c:v>62</c:v>
                </c:pt>
                <c:pt idx="6">
                  <c:v>49</c:v>
                </c:pt>
                <c:pt idx="9">
                  <c:v>41</c:v>
                </c:pt>
                <c:pt idx="12">
                  <c:v>34</c:v>
                </c:pt>
              </c:numCache>
            </c:numRef>
          </c:val>
          <c:extLst>
            <c:ext xmlns:c16="http://schemas.microsoft.com/office/drawing/2014/chart" uri="{C3380CC4-5D6E-409C-BE32-E72D297353CC}">
              <c16:uniqueId val="{00000007-5D97-4E00-AB65-96CD9B9D7C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2847</c:v>
                </c:pt>
                <c:pt idx="3">
                  <c:v>2630</c:v>
                </c:pt>
                <c:pt idx="6">
                  <c:v>2455</c:v>
                </c:pt>
                <c:pt idx="9">
                  <c:v>2364</c:v>
                </c:pt>
                <c:pt idx="12">
                  <c:v>2379</c:v>
                </c:pt>
              </c:numCache>
            </c:numRef>
          </c:val>
          <c:extLst>
            <c:ext xmlns:c16="http://schemas.microsoft.com/office/drawing/2014/chart" uri="{C3380CC4-5D6E-409C-BE32-E72D297353CC}">
              <c16:uniqueId val="{00000008-5D97-4E00-AB65-96CD9B9D7C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298</c:v>
                </c:pt>
                <c:pt idx="3">
                  <c:v>255</c:v>
                </c:pt>
                <c:pt idx="6">
                  <c:v>213</c:v>
                </c:pt>
                <c:pt idx="9">
                  <c:v>170</c:v>
                </c:pt>
                <c:pt idx="12">
                  <c:v>137</c:v>
                </c:pt>
              </c:numCache>
            </c:numRef>
          </c:val>
          <c:extLst>
            <c:ext xmlns:c16="http://schemas.microsoft.com/office/drawing/2014/chart" uri="{C3380CC4-5D6E-409C-BE32-E72D297353CC}">
              <c16:uniqueId val="{00000009-5D97-4E00-AB65-96CD9B9D7C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27534</c:v>
                </c:pt>
                <c:pt idx="3">
                  <c:v>28186</c:v>
                </c:pt>
                <c:pt idx="6">
                  <c:v>28615</c:v>
                </c:pt>
                <c:pt idx="9">
                  <c:v>29338</c:v>
                </c:pt>
                <c:pt idx="12">
                  <c:v>29178</c:v>
                </c:pt>
              </c:numCache>
            </c:numRef>
          </c:val>
          <c:extLst>
            <c:ext xmlns:c16="http://schemas.microsoft.com/office/drawing/2014/chart" uri="{C3380CC4-5D6E-409C-BE32-E72D297353CC}">
              <c16:uniqueId val="{0000000A-5D97-4E00-AB65-96CD9B9D7C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3812</c:v>
                </c:pt>
                <c:pt idx="2">
                  <c:v>#N/A</c:v>
                </c:pt>
                <c:pt idx="3">
                  <c:v>#N/A</c:v>
                </c:pt>
                <c:pt idx="4">
                  <c:v>4252</c:v>
                </c:pt>
                <c:pt idx="5">
                  <c:v>#N/A</c:v>
                </c:pt>
                <c:pt idx="6">
                  <c:v>#N/A</c:v>
                </c:pt>
                <c:pt idx="7">
                  <c:v>4851</c:v>
                </c:pt>
                <c:pt idx="8">
                  <c:v>#N/A</c:v>
                </c:pt>
                <c:pt idx="9">
                  <c:v>#N/A</c:v>
                </c:pt>
                <c:pt idx="10">
                  <c:v>5207</c:v>
                </c:pt>
                <c:pt idx="11">
                  <c:v>#N/A</c:v>
                </c:pt>
                <c:pt idx="12">
                  <c:v>#N/A</c:v>
                </c:pt>
                <c:pt idx="13">
                  <c:v>4645</c:v>
                </c:pt>
                <c:pt idx="14">
                  <c:v>#N/A</c:v>
                </c:pt>
              </c:numCache>
            </c:numRef>
          </c:val>
          <c:smooth val="0"/>
          <c:extLst>
            <c:ext xmlns:c16="http://schemas.microsoft.com/office/drawing/2014/chart" uri="{C3380CC4-5D6E-409C-BE32-E72D297353CC}">
              <c16:uniqueId val="{0000000B-5D97-4E00-AB65-96CD9B9D7C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3224</c:v>
                </c:pt>
                <c:pt idx="1">
                  <c:v>3338</c:v>
                </c:pt>
                <c:pt idx="2">
                  <c:v>3452</c:v>
                </c:pt>
              </c:numCache>
            </c:numRef>
          </c:val>
          <c:extLst>
            <c:ext xmlns:c16="http://schemas.microsoft.com/office/drawing/2014/chart" uri="{C3380CC4-5D6E-409C-BE32-E72D297353CC}">
              <c16:uniqueId val="{00000000-E2F5-4676-945F-A100D61949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540</c:v>
                </c:pt>
                <c:pt idx="1">
                  <c:v>540</c:v>
                </c:pt>
                <c:pt idx="2">
                  <c:v>541</c:v>
                </c:pt>
              </c:numCache>
            </c:numRef>
          </c:val>
          <c:extLst>
            <c:ext xmlns:c16="http://schemas.microsoft.com/office/drawing/2014/chart" uri="{C3380CC4-5D6E-409C-BE32-E72D297353CC}">
              <c16:uniqueId val="{00000001-E2F5-4676-945F-A100D61949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5241</c:v>
                </c:pt>
                <c:pt idx="1">
                  <c:v>5528</c:v>
                </c:pt>
                <c:pt idx="2">
                  <c:v>6103</c:v>
                </c:pt>
              </c:numCache>
            </c:numRef>
          </c:val>
          <c:extLst>
            <c:ext xmlns:c16="http://schemas.microsoft.com/office/drawing/2014/chart" uri="{C3380CC4-5D6E-409C-BE32-E72D297353CC}">
              <c16:uniqueId val="{00000002-E2F5-4676-945F-A100D61949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分子の構造のうち、元利償還金が前年度比</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％の増、公営企業債の元利償還金に対する繰入金が前年度比</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％の増となり、算入公債費等は前年度比</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％の減となったため、前年度まで減少していた実質公債費率（分子）が増加に転じた。</a:t>
          </a:r>
        </a:p>
        <a:p>
          <a:r>
            <a:rPr kumimoji="1" lang="ja-JP" altLang="en-US" sz="1400">
              <a:latin typeface="ＭＳ ゴシック" pitchFamily="49" charset="-128"/>
              <a:ea typeface="ＭＳ ゴシック" pitchFamily="49" charset="-128"/>
            </a:rPr>
            <a:t>　今後は、事業を厳選し、地方債発行を計画的かつ効果的に行うことで、実質公債費比率の上昇を抑制する。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将来負担比率：</a:t>
          </a:r>
          <a:r>
            <a:rPr kumimoji="1" lang="en-US" altLang="ja-JP" sz="1200">
              <a:latin typeface="ＭＳ ゴシック" pitchFamily="49" charset="-128"/>
              <a:ea typeface="ＭＳ ゴシック" pitchFamily="49" charset="-128"/>
            </a:rPr>
            <a:t>29.5</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28.8</a:t>
          </a:r>
          <a:r>
            <a:rPr kumimoji="1" lang="ja-JP" altLang="en-US" sz="1200">
              <a:latin typeface="ＭＳ ゴシック" pitchFamily="49" charset="-128"/>
              <a:ea typeface="ＭＳ ゴシック" pitchFamily="49" charset="-128"/>
            </a:rPr>
            <a:t>％に修正</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退職手当負担見込額：</a:t>
          </a:r>
          <a:r>
            <a:rPr kumimoji="1" lang="en-US" altLang="ja-JP" sz="1200">
              <a:latin typeface="ＭＳ ゴシック" pitchFamily="49" charset="-128"/>
              <a:ea typeface="ＭＳ ゴシック" pitchFamily="49" charset="-128"/>
            </a:rPr>
            <a:t>410</a:t>
          </a:r>
          <a:r>
            <a:rPr kumimoji="1" lang="ja-JP" altLang="en-US" sz="1200">
              <a:latin typeface="ＭＳ ゴシック" pitchFamily="49" charset="-128"/>
              <a:ea typeface="ＭＳ ゴシック" pitchFamily="49" charset="-128"/>
            </a:rPr>
            <a:t>百万円から</a:t>
          </a:r>
          <a:r>
            <a:rPr kumimoji="1" lang="en-US" altLang="ja-JP" sz="1200">
              <a:latin typeface="ＭＳ ゴシック" pitchFamily="49" charset="-128"/>
              <a:ea typeface="ＭＳ ゴシック" pitchFamily="49" charset="-128"/>
            </a:rPr>
            <a:t>296</a:t>
          </a:r>
          <a:r>
            <a:rPr kumimoji="1" lang="ja-JP" altLang="en-US" sz="1200">
              <a:latin typeface="ＭＳ ゴシック" pitchFamily="49" charset="-128"/>
              <a:ea typeface="ＭＳ ゴシック" pitchFamily="49" charset="-128"/>
            </a:rPr>
            <a:t>百万円に修正</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充当可能基金：</a:t>
          </a:r>
          <a:r>
            <a:rPr kumimoji="1" lang="en-US" altLang="ja-JP" sz="1200">
              <a:latin typeface="ＭＳ ゴシック" pitchFamily="49" charset="-128"/>
              <a:ea typeface="ＭＳ ゴシック" pitchFamily="49" charset="-128"/>
            </a:rPr>
            <a:t>7,217</a:t>
          </a:r>
          <a:r>
            <a:rPr kumimoji="1" lang="ja-JP" altLang="en-US" sz="1200">
              <a:latin typeface="ＭＳ ゴシック" pitchFamily="49" charset="-128"/>
              <a:ea typeface="ＭＳ ゴシック" pitchFamily="49" charset="-128"/>
            </a:rPr>
            <a:t>百万円から</a:t>
          </a:r>
          <a:r>
            <a:rPr kumimoji="1" lang="en-US" altLang="ja-JP" sz="1200">
              <a:latin typeface="ＭＳ ゴシック" pitchFamily="49" charset="-128"/>
              <a:ea typeface="ＭＳ ゴシック" pitchFamily="49" charset="-128"/>
            </a:rPr>
            <a:t>7,205</a:t>
          </a:r>
          <a:r>
            <a:rPr kumimoji="1" lang="ja-JP" altLang="en-US" sz="1200">
              <a:latin typeface="ＭＳ ゴシック" pitchFamily="49" charset="-128"/>
              <a:ea typeface="ＭＳ ゴシック" pitchFamily="49" charset="-128"/>
            </a:rPr>
            <a:t>百万円に修正</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将来負担額のうち一般会計に係る地方債の現在高が前年度比</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％の減、退職手当負担見込額が前年度比</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％の減となっており、充当可能財源等のうち充当可能基金が前年度比</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の増となったことが、将来負担比率（分子）が前年度より減少した要因である。地方債の現在高の減少は、名護市食鳥処理施設整備事業や２１世紀の森公園（市営球場）などの大型建設事業が完了したことで発行額が減少したことによるものが大きいが、今後は博物館建設や廃棄物処理施設建設に係る地方債の発行により、現在高は増加するものと見込まれる。</a:t>
          </a:r>
        </a:p>
        <a:p>
          <a:r>
            <a:rPr kumimoji="1" lang="ja-JP" altLang="en-US" sz="1200">
              <a:latin typeface="ＭＳ ゴシック" pitchFamily="49" charset="-128"/>
              <a:ea typeface="ＭＳ ゴシック" pitchFamily="49" charset="-128"/>
            </a:rPr>
            <a:t>　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％増となった。主な要因として、本年度において、再編交付金を受入れたことにより、名護市再編交付金基金への積立が大幅に増加したことが挙げられる。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公共施設整備基金ついては、中央公民館駐車場整備事業や屋部地区センター整備事業等の財源に充てるため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年度の歳入歳出差額の半分を積み立てたことにより積立額が取崩額を上回り、前年度比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再編交付基金については、幼保助成事業や学校給食事業等の財源に充てるため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百万円を取り崩した一方で、後年度の事業に充てるための財源として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百万円を積んだことにより積立額が取崩額を上回り、前年度比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・再編交付金基金：名護市再編交付金基金条例施行規則で定める事業を実施するために積み立てた基金について、後年度において取崩しを行い、当該事業の財源とすることしている。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予定していた地方交付税及び臨時財政対策債等の増による歳入、歳出予算の差額分に係る積み立て額及び実質収支に係る積立額が前年度より大きかったことにより、結果、取り崩し額を積立額が上回ったことが要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減債基金は利子による増があり前年度と比べ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課税者数の増による個人市民税の増、家屋新築等の増による固定資産税の増加に伴う基準財政収入額の増（前年度比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％）となっているが、教育費や社会福祉費の増などによる基準財政需要額も増（前年度比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ため、結果、財政力指数は前年度と同一となった。今後も引き続き産業支援・就労支援・企業誘致などの経済・産業振興の施策取組や税徴収業務の強化に取り組み、自主財源の確保に努める。また、経常的な事務事業経費や人件費の削減、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78015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収入においては、地方税及び普通交付税などの増で経常一般財源が前年度と比べ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％増となっている。歳出においては経常経費は全体的に</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％増となっており、扶助費、繰出金、物件費で減となっている一方、補助費等の増（前年度比</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％）、人件費の増（前年度比</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00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114300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92304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人件費は前年度と比べ</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％と増となっており、職員数の増に加え、</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物件費だった</a:t>
          </a:r>
          <a:r>
            <a:rPr kumimoji="1" lang="ja-JP" altLang="en-US" sz="1300">
              <a:latin typeface="ＭＳ Ｐゴシック" panose="020B0600070205080204" pitchFamily="50" charset="-128"/>
              <a:ea typeface="ＭＳ Ｐゴシック" panose="020B0600070205080204" pitchFamily="50" charset="-128"/>
            </a:rPr>
            <a:t>臨時職員の給与関係が、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年度に会計年度任用職員制度が開始されるに伴い人件費に計上することとなったことが要因である。その影響で物件費は全体的に前年度と比べ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％減となっているが、前年度の臨時職員関連費を除くと増加している。業務内容・発注仕様の見直しを図り、物件費の低減に努める。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63178</xdr:rowOff>
    </xdr:from>
    <xdr:to>
      <xdr:col>23</xdr:col>
      <xdr:colOff>133350</xdr:colOff>
      <xdr:row>83</xdr:row>
      <xdr:rowOff>35029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2078"/>
          <a:ext cx="8382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42329</xdr:rowOff>
    </xdr:from>
    <xdr:to>
      <xdr:col>19</xdr:col>
      <xdr:colOff>133350</xdr:colOff>
      <xdr:row>82</xdr:row>
      <xdr:rowOff>63178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1229"/>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132197</xdr:rowOff>
    </xdr:from>
    <xdr:to>
      <xdr:col>15</xdr:col>
      <xdr:colOff>82550</xdr:colOff>
      <xdr:row>82</xdr:row>
      <xdr:rowOff>42329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9647"/>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123872</xdr:rowOff>
    </xdr:from>
    <xdr:to>
      <xdr:col>11</xdr:col>
      <xdr:colOff>31750</xdr:colOff>
      <xdr:row>81</xdr:row>
      <xdr:rowOff>132197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1322"/>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155679</xdr:rowOff>
    </xdr:from>
    <xdr:to>
      <xdr:col>23</xdr:col>
      <xdr:colOff>184150</xdr:colOff>
      <xdr:row>83</xdr:row>
      <xdr:rowOff>85829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127756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12378</xdr:rowOff>
    </xdr:from>
    <xdr:to>
      <xdr:col>19</xdr:col>
      <xdr:colOff>184150</xdr:colOff>
      <xdr:row>82</xdr:row>
      <xdr:rowOff>113978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124155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162979</xdr:rowOff>
    </xdr:from>
    <xdr:to>
      <xdr:col>15</xdr:col>
      <xdr:colOff>133350</xdr:colOff>
      <xdr:row>82</xdr:row>
      <xdr:rowOff>93129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81397</xdr:rowOff>
    </xdr:from>
    <xdr:to>
      <xdr:col>11</xdr:col>
      <xdr:colOff>82550</xdr:colOff>
      <xdr:row>82</xdr:row>
      <xdr:rowOff>11547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73072</xdr:rowOff>
    </xdr:from>
    <xdr:to>
      <xdr:col>7</xdr:col>
      <xdr:colOff>31750</xdr:colOff>
      <xdr:row>82</xdr:row>
      <xdr:rowOff>3222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81643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258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81643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年度に職員定数上限を増やす改正を行ったことにより、斬新的に職員数の増加となり、職員数は前年度から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名増となった。組織機構等の見直しや業務の外部委託等を推進し、引き続き定員適正化に努める。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133169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674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90654</xdr:rowOff>
    </xdr:from>
    <xdr:to>
      <xdr:col>77</xdr:col>
      <xdr:colOff>44450</xdr:colOff>
      <xdr:row>61</xdr:row>
      <xdr:rowOff>109038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4910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86058</xdr:rowOff>
    </xdr:from>
    <xdr:to>
      <xdr:col>72</xdr:col>
      <xdr:colOff>203200</xdr:colOff>
      <xdr:row>61</xdr:row>
      <xdr:rowOff>90654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445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86058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19228"/>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39854</xdr:rowOff>
    </xdr:from>
    <xdr:to>
      <xdr:col>73</xdr:col>
      <xdr:colOff>44450</xdr:colOff>
      <xdr:row>61</xdr:row>
      <xdr:rowOff>141454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126231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35258</xdr:rowOff>
    </xdr:from>
    <xdr:to>
      <xdr:col>68</xdr:col>
      <xdr:colOff>203200</xdr:colOff>
      <xdr:row>61</xdr:row>
      <xdr:rowOff>136858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121635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121755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分子のうち、当該年度の元利償還金が増加（前年度比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％）したが、分母の標準財政規模が増加（前年度比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％）したことで、実質公債比率は前年度と同ポイントである。単年度の実質公債比率は、前年度の</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ポイント増となったが、これは当該年度元利償還金及び公営企業元利償還金への一般会計繰出金の増が要因として挙げられる。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91622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103112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7781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114602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137583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％に修正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将来負担比率が前年度より減少している理由として、地方債の現在高の減（前年度比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％）と退職手当負担見込額の減（前年度比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％）が主な要因である。退職手当負担見込額は、組合等積立額が会計年度任用職員分が増額したことで将来負担額が減額したためである。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今後も引き続き起債事業の厳選及び交付税措置のない地方債の発行抑制を図るとともに、充当可能財源の増加を図り、将来負担比率の上昇抑制に努める。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143631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652183"/>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127544</xdr:rowOff>
    </xdr:from>
    <xdr:to>
      <xdr:col>77</xdr:col>
      <xdr:colOff>44450</xdr:colOff>
      <xdr:row>15</xdr:row>
      <xdr:rowOff>143631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69929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81582</xdr:rowOff>
    </xdr:from>
    <xdr:to>
      <xdr:col>72</xdr:col>
      <xdr:colOff>203200</xdr:colOff>
      <xdr:row>15</xdr:row>
      <xdr:rowOff>127544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6533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49409</xdr:rowOff>
    </xdr:from>
    <xdr:to>
      <xdr:col>68</xdr:col>
      <xdr:colOff>152400</xdr:colOff>
      <xdr:row>15</xdr:row>
      <xdr:rowOff>81582</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262115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92831</xdr:rowOff>
    </xdr:from>
    <xdr:to>
      <xdr:col>77</xdr:col>
      <xdr:colOff>95250</xdr:colOff>
      <xdr:row>16</xdr:row>
      <xdr:rowOff>22981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75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76744</xdr:rowOff>
    </xdr:from>
    <xdr:to>
      <xdr:col>73</xdr:col>
      <xdr:colOff>44450</xdr:colOff>
      <xdr:row>16</xdr:row>
      <xdr:rowOff>6894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163121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30782</xdr:rowOff>
    </xdr:from>
    <xdr:to>
      <xdr:col>68</xdr:col>
      <xdr:colOff>203200</xdr:colOff>
      <xdr:row>15</xdr:row>
      <xdr:rowOff>132382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142559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3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170059</xdr:rowOff>
    </xdr:from>
    <xdr:to>
      <xdr:col>64</xdr:col>
      <xdr:colOff>152400</xdr:colOff>
      <xdr:row>15</xdr:row>
      <xdr:rowOff>100209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110386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職員数が増加しており、かつ</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年度に会計年度任用職員制度の開始により、人件費に係る経常経費は前年度に比べ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％増となった。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年度に職員定数上限を増やす改正を行ったことにより、今後も斬新的に職員数が増える見込みであるが、組織機構等の見直しや業務の外部委託等を推進し、定員適正化に努める。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物件費にかかる経常経費は、前年度と比べ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％減となっており、経常収支比率も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％減となっている。これは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年度まで物件費に計上されていた臨時職員人件費が、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年度から会計年度任用職員として人件費へ移行したことが要因となっている。今後も内部管理費に係る経費削減に努め、また、業務内容・発注仕様の見直しを図り、物件費の低減に努める。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7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扶助費に係る経常収支比率が類似団体平均値を大きく上回っているが、前年度と比較して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となっている。施設型給付費・地域型保育等給付費に対する国県支出金が増加したことにより経常経費が減となったことが要因として挙げられる。制度の適正運用とこれらの上昇の抑制に努めるとともに、負担の増大に備え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66040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72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66040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130810</xdr:rowOff>
    </xdr:from>
    <xdr:to>
      <xdr:col>15</xdr:col>
      <xdr:colOff>98425</xdr:colOff>
      <xdr:row>58</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0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130810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xdr:rowOff>
    </xdr:from>
    <xdr:to>
      <xdr:col>20</xdr:col>
      <xdr:colOff>38100</xdr:colOff>
      <xdr:row>58</xdr:row>
      <xdr:rowOff>116840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80010</xdr:rowOff>
    </xdr:from>
    <xdr:to>
      <xdr:col>11</xdr:col>
      <xdr:colOff>60325</xdr:colOff>
      <xdr:row>58</xdr:row>
      <xdr:rowOff>10160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166387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％増、他会計繰出金は前年度比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％減となっており、全体として対前年度比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％となっている。類似団体、全国市、沖縄県、いずれの平均も下回っている。今後も事業内容を精査し、経費削減に努め、維持補修費や繰出金の増加抑制を図る。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139700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25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139700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38100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補助費にかかる経常経費は、前年度に比べ</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％増、経常収支比率は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％増となっている。経常経費のうち、</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％を北部広域市町村圏事務組合広域振興負担金（公立大学法人分）が占めており、さらに</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年度から公営企業会計が開始した下水道事業会計への補助金及び負担金による増が大きな要因となっている。今後も、各種補助金の必要性、費用対効果などを検証し、整理合理化に努める。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14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公債費に係る経常経費は、消防債（Ｈ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同意債）や教育債（Ｈ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同意債）などの償還開始により、前年度に比べ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％増となっているが、分母である経常一般財源等が前年度に比べ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％増となっていることから公債費にかかる経常収支比率は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今後はこれまでに発行した臨時財政対策債や緊急防災減災事業に係る地方債の償還が始まることから、公債費の増加が見込まれる。市債の新規発行にあたっては、事業の重要性や緊急性等を十分に検討し、適切な市債運用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14333</xdr:rowOff>
    </xdr:from>
    <xdr:to>
      <xdr:col>24</xdr:col>
      <xdr:colOff>25400</xdr:colOff>
      <xdr:row>75</xdr:row>
      <xdr:rowOff>27396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73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33927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46990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40459</xdr:rowOff>
    </xdr:from>
    <xdr:to>
      <xdr:col>11</xdr:col>
      <xdr:colOff>9525</xdr:colOff>
      <xdr:row>75</xdr:row>
      <xdr:rowOff>46990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134983</xdr:rowOff>
    </xdr:from>
    <xdr:to>
      <xdr:col>24</xdr:col>
      <xdr:colOff>76200</xdr:colOff>
      <xdr:row>75</xdr:row>
      <xdr:rowOff>65133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151510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6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148046</xdr:rowOff>
    </xdr:from>
    <xdr:to>
      <xdr:col>20</xdr:col>
      <xdr:colOff>38100</xdr:colOff>
      <xdr:row>75</xdr:row>
      <xdr:rowOff>78196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88373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161109</xdr:rowOff>
    </xdr:from>
    <xdr:to>
      <xdr:col>6</xdr:col>
      <xdr:colOff>171450</xdr:colOff>
      <xdr:row>75</xdr:row>
      <xdr:rowOff>91259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101436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公債費以外に係る経常収支比率は、直近５か年度を通して、類似団体平均値を上回る水準で推移している。また、前年度比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おり、要因としては、補助費の増などが挙げられる。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728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22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77470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4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128288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61968</xdr:rowOff>
    </xdr:from>
    <xdr:to>
      <xdr:col>29</xdr:col>
      <xdr:colOff>127000</xdr:colOff>
      <xdr:row>17</xdr:row>
      <xdr:rowOff>138492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24243"/>
          <a:ext cx="647700" cy="7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138492</xdr:rowOff>
    </xdr:from>
    <xdr:to>
      <xdr:col>26</xdr:col>
      <xdr:colOff>50800</xdr:colOff>
      <xdr:row>17</xdr:row>
      <xdr:rowOff>155623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00767"/>
          <a:ext cx="698500" cy="1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155623</xdr:rowOff>
    </xdr:from>
    <xdr:to>
      <xdr:col>22</xdr:col>
      <xdr:colOff>114300</xdr:colOff>
      <xdr:row>18</xdr:row>
      <xdr:rowOff>8433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17898"/>
          <a:ext cx="6985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8433</xdr:rowOff>
    </xdr:from>
    <xdr:to>
      <xdr:col>18</xdr:col>
      <xdr:colOff>177800</xdr:colOff>
      <xdr:row>18</xdr:row>
      <xdr:rowOff>28307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42158"/>
          <a:ext cx="698500" cy="1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11168</xdr:rowOff>
    </xdr:from>
    <xdr:to>
      <xdr:col>29</xdr:col>
      <xdr:colOff>177800</xdr:colOff>
      <xdr:row>17</xdr:row>
      <xdr:rowOff>112768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154695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87692</xdr:rowOff>
    </xdr:from>
    <xdr:to>
      <xdr:col>26</xdr:col>
      <xdr:colOff>101600</xdr:colOff>
      <xdr:row>18</xdr:row>
      <xdr:rowOff>17842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4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2619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104823</xdr:rowOff>
    </xdr:from>
    <xdr:to>
      <xdr:col>22</xdr:col>
      <xdr:colOff>165100</xdr:colOff>
      <xdr:row>18</xdr:row>
      <xdr:rowOff>34973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129083</xdr:rowOff>
    </xdr:from>
    <xdr:to>
      <xdr:col>19</xdr:col>
      <xdr:colOff>38100</xdr:colOff>
      <xdr:row>18</xdr:row>
      <xdr:rowOff>59233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9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44010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7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148957</xdr:rowOff>
    </xdr:from>
    <xdr:to>
      <xdr:col>15</xdr:col>
      <xdr:colOff>101600</xdr:colOff>
      <xdr:row>18</xdr:row>
      <xdr:rowOff>79107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1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63884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9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9434</xdr:rowOff>
    </xdr:from>
    <xdr:to>
      <xdr:col>29</xdr:col>
      <xdr:colOff>127000</xdr:colOff>
      <xdr:row>37</xdr:row>
      <xdr:rowOff>61490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134134"/>
          <a:ext cx="647700" cy="52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52281</xdr:rowOff>
    </xdr:from>
    <xdr:to>
      <xdr:col>26</xdr:col>
      <xdr:colOff>50800</xdr:colOff>
      <xdr:row>37</xdr:row>
      <xdr:rowOff>61490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17698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49178</xdr:rowOff>
    </xdr:from>
    <xdr:to>
      <xdr:col>22</xdr:col>
      <xdr:colOff>114300</xdr:colOff>
      <xdr:row>37</xdr:row>
      <xdr:rowOff>52281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73878"/>
          <a:ext cx="698500" cy="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46794</xdr:rowOff>
    </xdr:from>
    <xdr:to>
      <xdr:col>18</xdr:col>
      <xdr:colOff>177800</xdr:colOff>
      <xdr:row>37</xdr:row>
      <xdr:rowOff>49178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71494"/>
          <a:ext cx="6985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130084</xdr:rowOff>
    </xdr:from>
    <xdr:to>
      <xdr:col>29</xdr:col>
      <xdr:colOff>177800</xdr:colOff>
      <xdr:row>37</xdr:row>
      <xdr:rowOff>60234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8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102161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10690</xdr:rowOff>
    </xdr:from>
    <xdr:to>
      <xdr:col>26</xdr:col>
      <xdr:colOff>101600</xdr:colOff>
      <xdr:row>37</xdr:row>
      <xdr:rowOff>112290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3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97067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21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1481</xdr:rowOff>
    </xdr:from>
    <xdr:to>
      <xdr:col>22</xdr:col>
      <xdr:colOff>165100</xdr:colOff>
      <xdr:row>37</xdr:row>
      <xdr:rowOff>103081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87858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1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169828</xdr:rowOff>
    </xdr:from>
    <xdr:to>
      <xdr:col>19</xdr:col>
      <xdr:colOff>38100</xdr:colOff>
      <xdr:row>37</xdr:row>
      <xdr:rowOff>99978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2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84755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0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167444</xdr:rowOff>
    </xdr:from>
    <xdr:to>
      <xdr:col>15</xdr:col>
      <xdr:colOff>101600</xdr:colOff>
      <xdr:row>37</xdr:row>
      <xdr:rowOff>97594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2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82371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49231</xdr:rowOff>
    </xdr:from>
    <xdr:to>
      <xdr:col>24</xdr:col>
      <xdr:colOff>63500</xdr:colOff>
      <xdr:row>37</xdr:row>
      <xdr:rowOff>22257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221431"/>
          <a:ext cx="838200" cy="1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22257</xdr:rowOff>
    </xdr:from>
    <xdr:to>
      <xdr:col>19</xdr:col>
      <xdr:colOff>177800</xdr:colOff>
      <xdr:row>37</xdr:row>
      <xdr:rowOff>31172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6590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31172</xdr:rowOff>
    </xdr:from>
    <xdr:to>
      <xdr:col>15</xdr:col>
      <xdr:colOff>50800</xdr:colOff>
      <xdr:row>37</xdr:row>
      <xdr:rowOff>48074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74822"/>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48074</xdr:rowOff>
    </xdr:from>
    <xdr:to>
      <xdr:col>10</xdr:col>
      <xdr:colOff>114300</xdr:colOff>
      <xdr:row>37</xdr:row>
      <xdr:rowOff>61204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91724"/>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169881</xdr:rowOff>
    </xdr:from>
    <xdr:to>
      <xdr:col>24</xdr:col>
      <xdr:colOff>114300</xdr:colOff>
      <xdr:row>36</xdr:row>
      <xdr:rowOff>100031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21308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142907</xdr:rowOff>
    </xdr:from>
    <xdr:to>
      <xdr:col>20</xdr:col>
      <xdr:colOff>38100</xdr:colOff>
      <xdr:row>37</xdr:row>
      <xdr:rowOff>73057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64184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151822</xdr:rowOff>
    </xdr:from>
    <xdr:to>
      <xdr:col>15</xdr:col>
      <xdr:colOff>101600</xdr:colOff>
      <xdr:row>37</xdr:row>
      <xdr:rowOff>81972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73099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168724</xdr:rowOff>
    </xdr:from>
    <xdr:to>
      <xdr:col>10</xdr:col>
      <xdr:colOff>165100</xdr:colOff>
      <xdr:row>37</xdr:row>
      <xdr:rowOff>98874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90001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10404</xdr:rowOff>
    </xdr:from>
    <xdr:to>
      <xdr:col>6</xdr:col>
      <xdr:colOff>38100</xdr:colOff>
      <xdr:row>37</xdr:row>
      <xdr:rowOff>112004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103131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105214</xdr:rowOff>
    </xdr:from>
    <xdr:to>
      <xdr:col>24</xdr:col>
      <xdr:colOff>63500</xdr:colOff>
      <xdr:row>57</xdr:row>
      <xdr:rowOff>31148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06414"/>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17464</xdr:rowOff>
    </xdr:from>
    <xdr:to>
      <xdr:col>19</xdr:col>
      <xdr:colOff>177800</xdr:colOff>
      <xdr:row>57</xdr:row>
      <xdr:rowOff>31148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90114"/>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17464</xdr:rowOff>
    </xdr:from>
    <xdr:to>
      <xdr:col>15</xdr:col>
      <xdr:colOff>50800</xdr:colOff>
      <xdr:row>57</xdr:row>
      <xdr:rowOff>132303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9011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132303</xdr:rowOff>
    </xdr:from>
    <xdr:to>
      <xdr:col>10</xdr:col>
      <xdr:colOff>114300</xdr:colOff>
      <xdr:row>57</xdr:row>
      <xdr:rowOff>133054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0495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54414</xdr:rowOff>
    </xdr:from>
    <xdr:to>
      <xdr:col>24</xdr:col>
      <xdr:colOff>114300</xdr:colOff>
      <xdr:row>56</xdr:row>
      <xdr:rowOff>156014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32841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151798</xdr:rowOff>
    </xdr:from>
    <xdr:to>
      <xdr:col>20</xdr:col>
      <xdr:colOff>38100</xdr:colOff>
      <xdr:row>57</xdr:row>
      <xdr:rowOff>81948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73075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4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138114</xdr:rowOff>
    </xdr:from>
    <xdr:to>
      <xdr:col>15</xdr:col>
      <xdr:colOff>101600</xdr:colOff>
      <xdr:row>57</xdr:row>
      <xdr:rowOff>68264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84791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81503</xdr:rowOff>
    </xdr:from>
    <xdr:to>
      <xdr:col>10</xdr:col>
      <xdr:colOff>165100</xdr:colOff>
      <xdr:row>58</xdr:row>
      <xdr:rowOff>11653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82254</xdr:rowOff>
    </xdr:from>
    <xdr:to>
      <xdr:col>6</xdr:col>
      <xdr:colOff>38100</xdr:colOff>
      <xdr:row>58</xdr:row>
      <xdr:rowOff>12404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3531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52223</xdr:rowOff>
    </xdr:from>
    <xdr:to>
      <xdr:col>24</xdr:col>
      <xdr:colOff>63500</xdr:colOff>
      <xdr:row>77</xdr:row>
      <xdr:rowOff>76073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53873"/>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76073</xdr:rowOff>
    </xdr:from>
    <xdr:to>
      <xdr:col>19</xdr:col>
      <xdr:colOff>177800</xdr:colOff>
      <xdr:row>77</xdr:row>
      <xdr:rowOff>166675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277723"/>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166675</xdr:rowOff>
    </xdr:from>
    <xdr:to>
      <xdr:col>15</xdr:col>
      <xdr:colOff>50800</xdr:colOff>
      <xdr:row>78</xdr:row>
      <xdr:rowOff>36334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68325"/>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25705</xdr:rowOff>
    </xdr:from>
    <xdr:to>
      <xdr:col>10</xdr:col>
      <xdr:colOff>114300</xdr:colOff>
      <xdr:row>78</xdr:row>
      <xdr:rowOff>36334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9880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1423</xdr:rowOff>
    </xdr:from>
    <xdr:to>
      <xdr:col>24</xdr:col>
      <xdr:colOff>114300</xdr:colOff>
      <xdr:row>77</xdr:row>
      <xdr:rowOff>103023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24300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25273</xdr:rowOff>
    </xdr:from>
    <xdr:to>
      <xdr:col>20</xdr:col>
      <xdr:colOff>38100</xdr:colOff>
      <xdr:row>77</xdr:row>
      <xdr:rowOff>126873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143400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115875</xdr:rowOff>
    </xdr:from>
    <xdr:to>
      <xdr:col>15</xdr:col>
      <xdr:colOff>101600</xdr:colOff>
      <xdr:row>78</xdr:row>
      <xdr:rowOff>46025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37152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156984</xdr:rowOff>
    </xdr:from>
    <xdr:to>
      <xdr:col>10</xdr:col>
      <xdr:colOff>165100</xdr:colOff>
      <xdr:row>78</xdr:row>
      <xdr:rowOff>87134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78261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146355</xdr:rowOff>
    </xdr:from>
    <xdr:to>
      <xdr:col>6</xdr:col>
      <xdr:colOff>38100</xdr:colOff>
      <xdr:row>78</xdr:row>
      <xdr:rowOff>76505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67632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159995</xdr:rowOff>
    </xdr:from>
    <xdr:to>
      <xdr:col>24</xdr:col>
      <xdr:colOff>63500</xdr:colOff>
      <xdr:row>90</xdr:row>
      <xdr:rowOff>42380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419045"/>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42380</xdr:rowOff>
    </xdr:from>
    <xdr:to>
      <xdr:col>19</xdr:col>
      <xdr:colOff>177800</xdr:colOff>
      <xdr:row>91</xdr:row>
      <xdr:rowOff>6186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472880"/>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6186</xdr:rowOff>
    </xdr:from>
    <xdr:to>
      <xdr:col>15</xdr:col>
      <xdr:colOff>50800</xdr:colOff>
      <xdr:row>91</xdr:row>
      <xdr:rowOff>126936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608136"/>
          <a:ext cx="8890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126936</xdr:rowOff>
    </xdr:from>
    <xdr:to>
      <xdr:col>10</xdr:col>
      <xdr:colOff>114300</xdr:colOff>
      <xdr:row>91</xdr:row>
      <xdr:rowOff>166345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728886"/>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109195</xdr:rowOff>
    </xdr:from>
    <xdr:to>
      <xdr:col>24</xdr:col>
      <xdr:colOff>114300</xdr:colOff>
      <xdr:row>90</xdr:row>
      <xdr:rowOff>39345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3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62222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32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163030</xdr:rowOff>
    </xdr:from>
    <xdr:to>
      <xdr:col>20</xdr:col>
      <xdr:colOff>38100</xdr:colOff>
      <xdr:row>90</xdr:row>
      <xdr:rowOff>93180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109707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19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126836</xdr:rowOff>
    </xdr:from>
    <xdr:to>
      <xdr:col>15</xdr:col>
      <xdr:colOff>101600</xdr:colOff>
      <xdr:row>91</xdr:row>
      <xdr:rowOff>56986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73513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33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76136</xdr:rowOff>
    </xdr:from>
    <xdr:to>
      <xdr:col>10</xdr:col>
      <xdr:colOff>165100</xdr:colOff>
      <xdr:row>92</xdr:row>
      <xdr:rowOff>6286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22813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4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115545</xdr:rowOff>
    </xdr:from>
    <xdr:to>
      <xdr:col>6</xdr:col>
      <xdr:colOff>38100</xdr:colOff>
      <xdr:row>92</xdr:row>
      <xdr:rowOff>45695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62222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141154</xdr:rowOff>
    </xdr:from>
    <xdr:to>
      <xdr:col>55</xdr:col>
      <xdr:colOff>0</xdr:colOff>
      <xdr:row>36</xdr:row>
      <xdr:rowOff>150225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99004"/>
          <a:ext cx="838200" cy="5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150225</xdr:rowOff>
    </xdr:from>
    <xdr:to>
      <xdr:col>50</xdr:col>
      <xdr:colOff>114300</xdr:colOff>
      <xdr:row>36</xdr:row>
      <xdr:rowOff>162478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2242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138827</xdr:rowOff>
    </xdr:from>
    <xdr:to>
      <xdr:col>45</xdr:col>
      <xdr:colOff>177800</xdr:colOff>
      <xdr:row>36</xdr:row>
      <xdr:rowOff>162478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11027"/>
          <a:ext cx="8890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138827</xdr:rowOff>
    </xdr:from>
    <xdr:to>
      <xdr:col>41</xdr:col>
      <xdr:colOff>50800</xdr:colOff>
      <xdr:row>37</xdr:row>
      <xdr:rowOff>2394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11027"/>
          <a:ext cx="889000" cy="3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90354</xdr:rowOff>
    </xdr:from>
    <xdr:to>
      <xdr:col>55</xdr:col>
      <xdr:colOff>50800</xdr:colOff>
      <xdr:row>34</xdr:row>
      <xdr:rowOff>20504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113231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9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99425</xdr:rowOff>
    </xdr:from>
    <xdr:to>
      <xdr:col>50</xdr:col>
      <xdr:colOff>165100</xdr:colOff>
      <xdr:row>37</xdr:row>
      <xdr:rowOff>29575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46102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111678</xdr:rowOff>
    </xdr:from>
    <xdr:to>
      <xdr:col>46</xdr:col>
      <xdr:colOff>38100</xdr:colOff>
      <xdr:row>37</xdr:row>
      <xdr:rowOff>41828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58355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88027</xdr:rowOff>
    </xdr:from>
    <xdr:to>
      <xdr:col>41</xdr:col>
      <xdr:colOff>101600</xdr:colOff>
      <xdr:row>37</xdr:row>
      <xdr:rowOff>18177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34704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123044</xdr:rowOff>
    </xdr:from>
    <xdr:to>
      <xdr:col>36</xdr:col>
      <xdr:colOff>165100</xdr:colOff>
      <xdr:row>37</xdr:row>
      <xdr:rowOff>53194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69721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53778</xdr:rowOff>
    </xdr:from>
    <xdr:to>
      <xdr:col>55</xdr:col>
      <xdr:colOff>0</xdr:colOff>
      <xdr:row>56</xdr:row>
      <xdr:rowOff>77237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83528"/>
          <a:ext cx="838200" cy="1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53778</xdr:rowOff>
    </xdr:from>
    <xdr:to>
      <xdr:col>50</xdr:col>
      <xdr:colOff>114300</xdr:colOff>
      <xdr:row>55</xdr:row>
      <xdr:rowOff>68130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8352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170936</xdr:rowOff>
    </xdr:from>
    <xdr:to>
      <xdr:col>45</xdr:col>
      <xdr:colOff>177800</xdr:colOff>
      <xdr:row>55</xdr:row>
      <xdr:rowOff>68130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29236"/>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170936</xdr:rowOff>
    </xdr:from>
    <xdr:to>
      <xdr:col>41</xdr:col>
      <xdr:colOff>50800</xdr:colOff>
      <xdr:row>55</xdr:row>
      <xdr:rowOff>674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2923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26437</xdr:rowOff>
    </xdr:from>
    <xdr:to>
      <xdr:col>55</xdr:col>
      <xdr:colOff>50800</xdr:colOff>
      <xdr:row>56</xdr:row>
      <xdr:rowOff>128037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49314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2978</xdr:rowOff>
    </xdr:from>
    <xdr:to>
      <xdr:col>50</xdr:col>
      <xdr:colOff>165100</xdr:colOff>
      <xdr:row>55</xdr:row>
      <xdr:rowOff>104578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121105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2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17330</xdr:rowOff>
    </xdr:from>
    <xdr:to>
      <xdr:col>46</xdr:col>
      <xdr:colOff>38100</xdr:colOff>
      <xdr:row>55</xdr:row>
      <xdr:rowOff>118930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135457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22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120136</xdr:rowOff>
    </xdr:from>
    <xdr:to>
      <xdr:col>41</xdr:col>
      <xdr:colOff>101600</xdr:colOff>
      <xdr:row>55</xdr:row>
      <xdr:rowOff>50286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66813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1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121324</xdr:rowOff>
    </xdr:from>
    <xdr:to>
      <xdr:col>36</xdr:col>
      <xdr:colOff>165100</xdr:colOff>
      <xdr:row>55</xdr:row>
      <xdr:rowOff>51474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68001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15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103239</xdr:rowOff>
    </xdr:from>
    <xdr:to>
      <xdr:col>55</xdr:col>
      <xdr:colOff>0</xdr:colOff>
      <xdr:row>77</xdr:row>
      <xdr:rowOff>127409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04889"/>
          <a:ext cx="8382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103239</xdr:rowOff>
    </xdr:from>
    <xdr:to>
      <xdr:col>50</xdr:col>
      <xdr:colOff>114300</xdr:colOff>
      <xdr:row>78</xdr:row>
      <xdr:rowOff>33713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04889"/>
          <a:ext cx="889000" cy="10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11699</xdr:rowOff>
    </xdr:from>
    <xdr:to>
      <xdr:col>45</xdr:col>
      <xdr:colOff>177800</xdr:colOff>
      <xdr:row>78</xdr:row>
      <xdr:rowOff>33713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13349"/>
          <a:ext cx="889000" cy="1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11699</xdr:rowOff>
    </xdr:from>
    <xdr:to>
      <xdr:col>41</xdr:col>
      <xdr:colOff>50800</xdr:colOff>
      <xdr:row>77</xdr:row>
      <xdr:rowOff>33226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13349"/>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76609</xdr:rowOff>
    </xdr:from>
    <xdr:to>
      <xdr:col>55</xdr:col>
      <xdr:colOff>50800</xdr:colOff>
      <xdr:row>78</xdr:row>
      <xdr:rowOff>6759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99486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52439</xdr:rowOff>
    </xdr:from>
    <xdr:to>
      <xdr:col>50</xdr:col>
      <xdr:colOff>165100</xdr:colOff>
      <xdr:row>77</xdr:row>
      <xdr:rowOff>154039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170566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154363</xdr:rowOff>
    </xdr:from>
    <xdr:to>
      <xdr:col>46</xdr:col>
      <xdr:colOff>38100</xdr:colOff>
      <xdr:row>78</xdr:row>
      <xdr:rowOff>84513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101040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132349</xdr:rowOff>
    </xdr:from>
    <xdr:to>
      <xdr:col>41</xdr:col>
      <xdr:colOff>101600</xdr:colOff>
      <xdr:row>77</xdr:row>
      <xdr:rowOff>62499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79026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153876</xdr:rowOff>
    </xdr:from>
    <xdr:to>
      <xdr:col>36</xdr:col>
      <xdr:colOff>165100</xdr:colOff>
      <xdr:row>77</xdr:row>
      <xdr:rowOff>84026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100553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120856</xdr:rowOff>
    </xdr:from>
    <xdr:to>
      <xdr:col>55</xdr:col>
      <xdr:colOff>0</xdr:colOff>
      <xdr:row>95</xdr:row>
      <xdr:rowOff>107876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722806"/>
          <a:ext cx="838200" cy="67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60001</xdr:rowOff>
    </xdr:from>
    <xdr:to>
      <xdr:col>50</xdr:col>
      <xdr:colOff>114300</xdr:colOff>
      <xdr:row>91</xdr:row>
      <xdr:rowOff>120856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490501"/>
          <a:ext cx="889000" cy="2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60001</xdr:rowOff>
    </xdr:from>
    <xdr:to>
      <xdr:col>45</xdr:col>
      <xdr:colOff>177800</xdr:colOff>
      <xdr:row>92</xdr:row>
      <xdr:rowOff>58465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490501"/>
          <a:ext cx="889000" cy="3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58465</xdr:rowOff>
    </xdr:from>
    <xdr:to>
      <xdr:col>41</xdr:col>
      <xdr:colOff>50800</xdr:colOff>
      <xdr:row>93</xdr:row>
      <xdr:rowOff>53468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831865"/>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57076</xdr:rowOff>
    </xdr:from>
    <xdr:to>
      <xdr:col>55</xdr:col>
      <xdr:colOff>50800</xdr:colOff>
      <xdr:row>95</xdr:row>
      <xdr:rowOff>158676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79953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70056</xdr:rowOff>
    </xdr:from>
    <xdr:to>
      <xdr:col>50</xdr:col>
      <xdr:colOff>165100</xdr:colOff>
      <xdr:row>92</xdr:row>
      <xdr:rowOff>206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16733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4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9201</xdr:rowOff>
    </xdr:from>
    <xdr:to>
      <xdr:col>46</xdr:col>
      <xdr:colOff>38100</xdr:colOff>
      <xdr:row>90</xdr:row>
      <xdr:rowOff>110801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4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127328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2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7665</xdr:rowOff>
    </xdr:from>
    <xdr:to>
      <xdr:col>41</xdr:col>
      <xdr:colOff>101600</xdr:colOff>
      <xdr:row>92</xdr:row>
      <xdr:rowOff>109265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7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125792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5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2668</xdr:rowOff>
    </xdr:from>
    <xdr:to>
      <xdr:col>36</xdr:col>
      <xdr:colOff>165100</xdr:colOff>
      <xdr:row>93</xdr:row>
      <xdr:rowOff>104268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120795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7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32665</xdr:rowOff>
    </xdr:from>
    <xdr:to>
      <xdr:col>85</xdr:col>
      <xdr:colOff>127000</xdr:colOff>
      <xdr:row>39</xdr:row>
      <xdr:rowOff>37046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92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37046</xdr:rowOff>
    </xdr:from>
    <xdr:to>
      <xdr:col>81</xdr:col>
      <xdr:colOff>50800</xdr:colOff>
      <xdr:row>39</xdr:row>
      <xdr:rowOff>39218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235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39218</xdr:rowOff>
    </xdr:from>
    <xdr:to>
      <xdr:col>76</xdr:col>
      <xdr:colOff>114300</xdr:colOff>
      <xdr:row>39</xdr:row>
      <xdr:rowOff>42202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25768"/>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40246</xdr:rowOff>
    </xdr:from>
    <xdr:to>
      <xdr:col>71</xdr:col>
      <xdr:colOff>177800</xdr:colOff>
      <xdr:row>39</xdr:row>
      <xdr:rowOff>42202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679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153315</xdr:rowOff>
    </xdr:from>
    <xdr:to>
      <xdr:col>85</xdr:col>
      <xdr:colOff>177800</xdr:colOff>
      <xdr:row>39</xdr:row>
      <xdr:rowOff>83465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68242</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157696</xdr:rowOff>
    </xdr:from>
    <xdr:to>
      <xdr:col>81</xdr:col>
      <xdr:colOff>101600</xdr:colOff>
      <xdr:row>39</xdr:row>
      <xdr:rowOff>87846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78973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6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159868</xdr:rowOff>
    </xdr:from>
    <xdr:to>
      <xdr:col>76</xdr:col>
      <xdr:colOff>165100</xdr:colOff>
      <xdr:row>39</xdr:row>
      <xdr:rowOff>90018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81145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162852</xdr:rowOff>
    </xdr:from>
    <xdr:to>
      <xdr:col>72</xdr:col>
      <xdr:colOff>38100</xdr:colOff>
      <xdr:row>39</xdr:row>
      <xdr:rowOff>93002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84129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160896</xdr:rowOff>
    </xdr:from>
    <xdr:to>
      <xdr:col>67</xdr:col>
      <xdr:colOff>101600</xdr:colOff>
      <xdr:row>39</xdr:row>
      <xdr:rowOff>91046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82173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8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89585</xdr:rowOff>
    </xdr:from>
    <xdr:to>
      <xdr:col>85</xdr:col>
      <xdr:colOff>127000</xdr:colOff>
      <xdr:row>76</xdr:row>
      <xdr:rowOff>103048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19785"/>
          <a:ext cx="8382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101778</xdr:rowOff>
    </xdr:from>
    <xdr:to>
      <xdr:col>81</xdr:col>
      <xdr:colOff>50800</xdr:colOff>
      <xdr:row>76</xdr:row>
      <xdr:rowOff>103048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31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101778</xdr:rowOff>
    </xdr:from>
    <xdr:to>
      <xdr:col>76</xdr:col>
      <xdr:colOff>114300</xdr:colOff>
      <xdr:row>76</xdr:row>
      <xdr:rowOff>106490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1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106490</xdr:rowOff>
    </xdr:from>
    <xdr:to>
      <xdr:col>71</xdr:col>
      <xdr:colOff>177800</xdr:colOff>
      <xdr:row>76</xdr:row>
      <xdr:rowOff>108623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36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38785</xdr:rowOff>
    </xdr:from>
    <xdr:to>
      <xdr:col>85</xdr:col>
      <xdr:colOff>177800</xdr:colOff>
      <xdr:row>76</xdr:row>
      <xdr:rowOff>140385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17212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52248</xdr:rowOff>
    </xdr:from>
    <xdr:to>
      <xdr:col>81</xdr:col>
      <xdr:colOff>101600</xdr:colOff>
      <xdr:row>76</xdr:row>
      <xdr:rowOff>153848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144975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50978</xdr:rowOff>
    </xdr:from>
    <xdr:to>
      <xdr:col>76</xdr:col>
      <xdr:colOff>165100</xdr:colOff>
      <xdr:row>76</xdr:row>
      <xdr:rowOff>152578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143705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55690</xdr:rowOff>
    </xdr:from>
    <xdr:to>
      <xdr:col>72</xdr:col>
      <xdr:colOff>38100</xdr:colOff>
      <xdr:row>76</xdr:row>
      <xdr:rowOff>157290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148417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57823</xdr:rowOff>
    </xdr:from>
    <xdr:to>
      <xdr:col>67</xdr:col>
      <xdr:colOff>101600</xdr:colOff>
      <xdr:row>76</xdr:row>
      <xdr:rowOff>159423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150550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100358</xdr:rowOff>
    </xdr:from>
    <xdr:to>
      <xdr:col>85</xdr:col>
      <xdr:colOff>127000</xdr:colOff>
      <xdr:row>92</xdr:row>
      <xdr:rowOff>114714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873758"/>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100450</xdr:rowOff>
    </xdr:from>
    <xdr:to>
      <xdr:col>81</xdr:col>
      <xdr:colOff>50800</xdr:colOff>
      <xdr:row>92</xdr:row>
      <xdr:rowOff>114714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5530950"/>
          <a:ext cx="889000" cy="3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100450</xdr:rowOff>
    </xdr:from>
    <xdr:to>
      <xdr:col>76</xdr:col>
      <xdr:colOff>114300</xdr:colOff>
      <xdr:row>96</xdr:row>
      <xdr:rowOff>63667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5530950"/>
          <a:ext cx="889000" cy="9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102256</xdr:rowOff>
    </xdr:from>
    <xdr:to>
      <xdr:col>71</xdr:col>
      <xdr:colOff>177800</xdr:colOff>
      <xdr:row>96</xdr:row>
      <xdr:rowOff>63667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390006"/>
          <a:ext cx="8890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49558</xdr:rowOff>
    </xdr:from>
    <xdr:to>
      <xdr:col>85</xdr:col>
      <xdr:colOff>177800</xdr:colOff>
      <xdr:row>92</xdr:row>
      <xdr:rowOff>151158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72435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6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63914</xdr:rowOff>
    </xdr:from>
    <xdr:to>
      <xdr:col>81</xdr:col>
      <xdr:colOff>101600</xdr:colOff>
      <xdr:row>92</xdr:row>
      <xdr:rowOff>165514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8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10591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6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49650</xdr:rowOff>
    </xdr:from>
    <xdr:to>
      <xdr:col>76</xdr:col>
      <xdr:colOff>165100</xdr:colOff>
      <xdr:row>90</xdr:row>
      <xdr:rowOff>151250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167777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2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12867</xdr:rowOff>
    </xdr:from>
    <xdr:to>
      <xdr:col>72</xdr:col>
      <xdr:colOff>38100</xdr:colOff>
      <xdr:row>96</xdr:row>
      <xdr:rowOff>114467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51456</xdr:rowOff>
    </xdr:from>
    <xdr:to>
      <xdr:col>67</xdr:col>
      <xdr:colOff>101600</xdr:colOff>
      <xdr:row>95</xdr:row>
      <xdr:rowOff>153056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169583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103627</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18727"/>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103490</xdr:rowOff>
    </xdr:from>
    <xdr:to>
      <xdr:col>111</xdr:col>
      <xdr:colOff>177800</xdr:colOff>
      <xdr:row>38</xdr:row>
      <xdr:rowOff>103627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1859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103490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1859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52827</xdr:rowOff>
    </xdr:from>
    <xdr:to>
      <xdr:col>112</xdr:col>
      <xdr:colOff>38100</xdr:colOff>
      <xdr:row>38</xdr:row>
      <xdr:rowOff>154427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145554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6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52690</xdr:rowOff>
    </xdr:from>
    <xdr:to>
      <xdr:col>107</xdr:col>
      <xdr:colOff>101600</xdr:colOff>
      <xdr:row>38</xdr:row>
      <xdr:rowOff>154290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145417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40259</xdr:rowOff>
    </xdr:from>
    <xdr:to>
      <xdr:col>116</xdr:col>
      <xdr:colOff>63500</xdr:colOff>
      <xdr:row>59</xdr:row>
      <xdr:rowOff>40259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5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40221</xdr:rowOff>
    </xdr:from>
    <xdr:to>
      <xdr:col>111</xdr:col>
      <xdr:colOff>177800</xdr:colOff>
      <xdr:row>59</xdr:row>
      <xdr:rowOff>40259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57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40221</xdr:rowOff>
    </xdr:from>
    <xdr:to>
      <xdr:col>107</xdr:col>
      <xdr:colOff>50800</xdr:colOff>
      <xdr:row>59</xdr:row>
      <xdr:rowOff>40221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5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40183</xdr:rowOff>
    </xdr:from>
    <xdr:to>
      <xdr:col>102</xdr:col>
      <xdr:colOff>114300</xdr:colOff>
      <xdr:row>59</xdr:row>
      <xdr:rowOff>40221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160909</xdr:rowOff>
    </xdr:from>
    <xdr:to>
      <xdr:col>116</xdr:col>
      <xdr:colOff>114300</xdr:colOff>
      <xdr:row>59</xdr:row>
      <xdr:rowOff>91059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75836</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1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160909</xdr:rowOff>
    </xdr:from>
    <xdr:to>
      <xdr:col>112</xdr:col>
      <xdr:colOff>38100</xdr:colOff>
      <xdr:row>59</xdr:row>
      <xdr:rowOff>91059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82186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160871</xdr:rowOff>
    </xdr:from>
    <xdr:to>
      <xdr:col>107</xdr:col>
      <xdr:colOff>101600</xdr:colOff>
      <xdr:row>59</xdr:row>
      <xdr:rowOff>91021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82148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160871</xdr:rowOff>
    </xdr:from>
    <xdr:to>
      <xdr:col>102</xdr:col>
      <xdr:colOff>165100</xdr:colOff>
      <xdr:row>59</xdr:row>
      <xdr:rowOff>91021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82148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160833</xdr:rowOff>
    </xdr:from>
    <xdr:to>
      <xdr:col>98</xdr:col>
      <xdr:colOff>38100</xdr:colOff>
      <xdr:row>59</xdr:row>
      <xdr:rowOff>90983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82110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29629</xdr:rowOff>
    </xdr:from>
    <xdr:to>
      <xdr:col>116</xdr:col>
      <xdr:colOff>63500</xdr:colOff>
      <xdr:row>75</xdr:row>
      <xdr:rowOff>68796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545479"/>
          <a:ext cx="838200" cy="3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148768</xdr:rowOff>
    </xdr:from>
    <xdr:to>
      <xdr:col>111</xdr:col>
      <xdr:colOff>177800</xdr:colOff>
      <xdr:row>73</xdr:row>
      <xdr:rowOff>29629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493168"/>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128994</xdr:rowOff>
    </xdr:from>
    <xdr:to>
      <xdr:col>107</xdr:col>
      <xdr:colOff>50800</xdr:colOff>
      <xdr:row>72</xdr:row>
      <xdr:rowOff>148768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47339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128994</xdr:rowOff>
    </xdr:from>
    <xdr:to>
      <xdr:col>102</xdr:col>
      <xdr:colOff>114300</xdr:colOff>
      <xdr:row>74</xdr:row>
      <xdr:rowOff>21019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473394"/>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17996</xdr:rowOff>
    </xdr:from>
    <xdr:to>
      <xdr:col>116</xdr:col>
      <xdr:colOff>114300</xdr:colOff>
      <xdr:row>75</xdr:row>
      <xdr:rowOff>119596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167873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150279</xdr:rowOff>
    </xdr:from>
    <xdr:to>
      <xdr:col>112</xdr:col>
      <xdr:colOff>38100</xdr:colOff>
      <xdr:row>73</xdr:row>
      <xdr:rowOff>80429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71556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97968</xdr:rowOff>
    </xdr:from>
    <xdr:to>
      <xdr:col>107</xdr:col>
      <xdr:colOff>101600</xdr:colOff>
      <xdr:row>73</xdr:row>
      <xdr:rowOff>28118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4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44645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78194</xdr:rowOff>
    </xdr:from>
    <xdr:to>
      <xdr:col>102</xdr:col>
      <xdr:colOff>165100</xdr:colOff>
      <xdr:row>73</xdr:row>
      <xdr:rowOff>8344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4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170921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5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141669</xdr:rowOff>
    </xdr:from>
    <xdr:to>
      <xdr:col>98</xdr:col>
      <xdr:colOff>38100</xdr:colOff>
      <xdr:row>74</xdr:row>
      <xdr:rowOff>71819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及び補助費等に係る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また、普通建設事業費については、前年度に比べ低くなっており、名護市食鳥処理施設整備事業や２１世紀の森公園（市営球場）などの大型建設事業が完了したことが要因と考えられる。積立金に係る住民一人当たりのコストは前年度から増加しており、これは再編交付金等の受入れに伴い基金への積立て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平均よりも低い水準となっている。ただし、今後は、これまでに発行した臨時財政対策債や緊急防災減災事業債、義務教育施設の耐震化事業などの償還が始まることから、公債費の増加が見込まれる。なお、市債の新規発行に際しては、事業の重要性や緊急性等を十分に検討し、市債残高の増加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63,724
63,128
210.94
48,896,138
47,541,489
1,175,039
17,246,200
29,178,156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134214</xdr:rowOff>
    </xdr:from>
    <xdr:to>
      <xdr:col>24</xdr:col>
      <xdr:colOff>63500</xdr:colOff>
      <xdr:row>31</xdr:row>
      <xdr:rowOff>165303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49164"/>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103124</xdr:rowOff>
    </xdr:from>
    <xdr:to>
      <xdr:col>19</xdr:col>
      <xdr:colOff>177800</xdr:colOff>
      <xdr:row>31</xdr:row>
      <xdr:rowOff>134214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180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18085</xdr:rowOff>
    </xdr:from>
    <xdr:to>
      <xdr:col>15</xdr:col>
      <xdr:colOff>50800</xdr:colOff>
      <xdr:row>31</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33035"/>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3454</xdr:rowOff>
    </xdr:from>
    <xdr:to>
      <xdr:col>10</xdr:col>
      <xdr:colOff>114300</xdr:colOff>
      <xdr:row>31</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840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114503</xdr:rowOff>
    </xdr:from>
    <xdr:to>
      <xdr:col>24</xdr:col>
      <xdr:colOff>114300</xdr:colOff>
      <xdr:row>32</xdr:row>
      <xdr:rowOff>44653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137380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8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83414</xdr:rowOff>
    </xdr:from>
    <xdr:to>
      <xdr:col>20</xdr:col>
      <xdr:colOff>38100</xdr:colOff>
      <xdr:row>32</xdr:row>
      <xdr:rowOff>13564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30091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52324</xdr:rowOff>
    </xdr:from>
    <xdr:to>
      <xdr:col>15</xdr:col>
      <xdr:colOff>101600</xdr:colOff>
      <xdr:row>31</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170451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138735</xdr:rowOff>
    </xdr:from>
    <xdr:to>
      <xdr:col>10</xdr:col>
      <xdr:colOff>165100</xdr:colOff>
      <xdr:row>31</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8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124104</xdr:rowOff>
    </xdr:from>
    <xdr:to>
      <xdr:col>6</xdr:col>
      <xdr:colOff>38100</xdr:colOff>
      <xdr:row>31</xdr:row>
      <xdr:rowOff>54254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70781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112287</xdr:rowOff>
    </xdr:from>
    <xdr:to>
      <xdr:col>24</xdr:col>
      <xdr:colOff>63500</xdr:colOff>
      <xdr:row>55</xdr:row>
      <xdr:rowOff>153336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99137"/>
          <a:ext cx="838200" cy="3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110210</xdr:rowOff>
    </xdr:from>
    <xdr:to>
      <xdr:col>19</xdr:col>
      <xdr:colOff>177800</xdr:colOff>
      <xdr:row>55</xdr:row>
      <xdr:rowOff>153336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39960"/>
          <a:ext cx="889000" cy="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110210</xdr:rowOff>
    </xdr:from>
    <xdr:to>
      <xdr:col>15</xdr:col>
      <xdr:colOff>50800</xdr:colOff>
      <xdr:row>56</xdr:row>
      <xdr:rowOff>55133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39960"/>
          <a:ext cx="889000" cy="1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55133</xdr:rowOff>
    </xdr:from>
    <xdr:to>
      <xdr:col>10</xdr:col>
      <xdr:colOff>114300</xdr:colOff>
      <xdr:row>56</xdr:row>
      <xdr:rowOff>63888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633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61487</xdr:rowOff>
    </xdr:from>
    <xdr:to>
      <xdr:col>24</xdr:col>
      <xdr:colOff>114300</xdr:colOff>
      <xdr:row>53</xdr:row>
      <xdr:rowOff>163087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84364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102536</xdr:rowOff>
    </xdr:from>
    <xdr:to>
      <xdr:col>20</xdr:col>
      <xdr:colOff>38100</xdr:colOff>
      <xdr:row>56</xdr:row>
      <xdr:rowOff>32686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49213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59410</xdr:rowOff>
    </xdr:from>
    <xdr:to>
      <xdr:col>15</xdr:col>
      <xdr:colOff>101600</xdr:colOff>
      <xdr:row>55</xdr:row>
      <xdr:rowOff>161010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6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4333</xdr:rowOff>
    </xdr:from>
    <xdr:to>
      <xdr:col>10</xdr:col>
      <xdr:colOff>165100</xdr:colOff>
      <xdr:row>56</xdr:row>
      <xdr:rowOff>105933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122460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8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13088</xdr:rowOff>
    </xdr:from>
    <xdr:to>
      <xdr:col>6</xdr:col>
      <xdr:colOff>38100</xdr:colOff>
      <xdr:row>56</xdr:row>
      <xdr:rowOff>114688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131215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8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163665</xdr:rowOff>
    </xdr:from>
    <xdr:to>
      <xdr:col>24</xdr:col>
      <xdr:colOff>63500</xdr:colOff>
      <xdr:row>70</xdr:row>
      <xdr:rowOff>99161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1993715"/>
          <a:ext cx="8382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99161</xdr:rowOff>
    </xdr:from>
    <xdr:to>
      <xdr:col>19</xdr:col>
      <xdr:colOff>177800</xdr:colOff>
      <xdr:row>71</xdr:row>
      <xdr:rowOff>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100661"/>
          <a:ext cx="889000" cy="8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8586</xdr:rowOff>
    </xdr:from>
    <xdr:to>
      <xdr:col>15</xdr:col>
      <xdr:colOff>50800</xdr:colOff>
      <xdr:row>71</xdr:row>
      <xdr:rowOff>9004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1815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9004</xdr:rowOff>
    </xdr:from>
    <xdr:to>
      <xdr:col>10</xdr:col>
      <xdr:colOff>114300</xdr:colOff>
      <xdr:row>71</xdr:row>
      <xdr:rowOff>155689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18195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112865</xdr:rowOff>
    </xdr:from>
    <xdr:to>
      <xdr:col>24</xdr:col>
      <xdr:colOff>114300</xdr:colOff>
      <xdr:row>70</xdr:row>
      <xdr:rowOff>43015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65892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89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48361</xdr:rowOff>
    </xdr:from>
    <xdr:to>
      <xdr:col>20</xdr:col>
      <xdr:colOff>38100</xdr:colOff>
      <xdr:row>70</xdr:row>
      <xdr:rowOff>149961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0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166488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8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129236</xdr:rowOff>
    </xdr:from>
    <xdr:to>
      <xdr:col>15</xdr:col>
      <xdr:colOff>101600</xdr:colOff>
      <xdr:row>71</xdr:row>
      <xdr:rowOff>59386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75913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90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129654</xdr:rowOff>
    </xdr:from>
    <xdr:to>
      <xdr:col>10</xdr:col>
      <xdr:colOff>165100</xdr:colOff>
      <xdr:row>71</xdr:row>
      <xdr:rowOff>59804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76331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19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104889</xdr:rowOff>
    </xdr:from>
    <xdr:to>
      <xdr:col>6</xdr:col>
      <xdr:colOff>38100</xdr:colOff>
      <xdr:row>72</xdr:row>
      <xdr:rowOff>35039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51566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134116</xdr:rowOff>
    </xdr:from>
    <xdr:to>
      <xdr:col>24</xdr:col>
      <xdr:colOff>63500</xdr:colOff>
      <xdr:row>97</xdr:row>
      <xdr:rowOff>134181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4766"/>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134181</xdr:rowOff>
    </xdr:from>
    <xdr:to>
      <xdr:col>19</xdr:col>
      <xdr:colOff>177800</xdr:colOff>
      <xdr:row>97</xdr:row>
      <xdr:rowOff>170931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483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170931</xdr:rowOff>
    </xdr:from>
    <xdr:to>
      <xdr:col>15</xdr:col>
      <xdr:colOff>50800</xdr:colOff>
      <xdr:row>98</xdr:row>
      <xdr:rowOff>30310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1581"/>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30310</xdr:rowOff>
    </xdr:from>
    <xdr:to>
      <xdr:col>10</xdr:col>
      <xdr:colOff>114300</xdr:colOff>
      <xdr:row>98</xdr:row>
      <xdr:rowOff>35263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24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83316</xdr:rowOff>
    </xdr:from>
    <xdr:to>
      <xdr:col>24</xdr:col>
      <xdr:colOff>114300</xdr:colOff>
      <xdr:row>98</xdr:row>
      <xdr:rowOff>13466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169693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83381</xdr:rowOff>
    </xdr:from>
    <xdr:to>
      <xdr:col>20</xdr:col>
      <xdr:colOff>38100</xdr:colOff>
      <xdr:row>98</xdr:row>
      <xdr:rowOff>13531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120131</xdr:rowOff>
    </xdr:from>
    <xdr:to>
      <xdr:col>15</xdr:col>
      <xdr:colOff>101600</xdr:colOff>
      <xdr:row>98</xdr:row>
      <xdr:rowOff>50281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150960</xdr:rowOff>
    </xdr:from>
    <xdr:to>
      <xdr:col>10</xdr:col>
      <xdr:colOff>165100</xdr:colOff>
      <xdr:row>98</xdr:row>
      <xdr:rowOff>81110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155913</xdr:rowOff>
    </xdr:from>
    <xdr:to>
      <xdr:col>6</xdr:col>
      <xdr:colOff>38100</xdr:colOff>
      <xdr:row>98</xdr:row>
      <xdr:rowOff>86063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77190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88102</xdr:rowOff>
    </xdr:from>
    <xdr:to>
      <xdr:col>55</xdr:col>
      <xdr:colOff>0</xdr:colOff>
      <xdr:row>39</xdr:row>
      <xdr:rowOff>88102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7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87612</xdr:rowOff>
    </xdr:from>
    <xdr:to>
      <xdr:col>50</xdr:col>
      <xdr:colOff>114300</xdr:colOff>
      <xdr:row>39</xdr:row>
      <xdr:rowOff>88102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7416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86142</xdr:rowOff>
    </xdr:from>
    <xdr:to>
      <xdr:col>45</xdr:col>
      <xdr:colOff>177800</xdr:colOff>
      <xdr:row>39</xdr:row>
      <xdr:rowOff>87612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269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86632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269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37302</xdr:rowOff>
    </xdr:from>
    <xdr:to>
      <xdr:col>55</xdr:col>
      <xdr:colOff>50800</xdr:colOff>
      <xdr:row>39</xdr:row>
      <xdr:rowOff>138902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123679</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38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37302</xdr:rowOff>
    </xdr:from>
    <xdr:to>
      <xdr:col>50</xdr:col>
      <xdr:colOff>165100</xdr:colOff>
      <xdr:row>39</xdr:row>
      <xdr:rowOff>138902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130029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36812</xdr:rowOff>
    </xdr:from>
    <xdr:to>
      <xdr:col>46</xdr:col>
      <xdr:colOff>38100</xdr:colOff>
      <xdr:row>39</xdr:row>
      <xdr:rowOff>138412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129539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35342</xdr:rowOff>
    </xdr:from>
    <xdr:to>
      <xdr:col>41</xdr:col>
      <xdr:colOff>101600</xdr:colOff>
      <xdr:row>39</xdr:row>
      <xdr:rowOff>136942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128069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35832</xdr:rowOff>
    </xdr:from>
    <xdr:to>
      <xdr:col>36</xdr:col>
      <xdr:colOff>165100</xdr:colOff>
      <xdr:row>39</xdr:row>
      <xdr:rowOff>137432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128559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41935</xdr:rowOff>
    </xdr:from>
    <xdr:to>
      <xdr:col>55</xdr:col>
      <xdr:colOff>0</xdr:colOff>
      <xdr:row>56</xdr:row>
      <xdr:rowOff>87770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00235"/>
          <a:ext cx="838200" cy="3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134118</xdr:rowOff>
    </xdr:from>
    <xdr:to>
      <xdr:col>50</xdr:col>
      <xdr:colOff>114300</xdr:colOff>
      <xdr:row>54</xdr:row>
      <xdr:rowOff>41935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49518"/>
          <a:ext cx="8890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36278</xdr:rowOff>
    </xdr:from>
    <xdr:to>
      <xdr:col>45</xdr:col>
      <xdr:colOff>177800</xdr:colOff>
      <xdr:row>52</xdr:row>
      <xdr:rowOff>134118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95167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36278</xdr:rowOff>
    </xdr:from>
    <xdr:to>
      <xdr:col>41</xdr:col>
      <xdr:colOff>50800</xdr:colOff>
      <xdr:row>55</xdr:row>
      <xdr:rowOff>137661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8951678"/>
          <a:ext cx="8890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36970</xdr:rowOff>
    </xdr:from>
    <xdr:to>
      <xdr:col>55</xdr:col>
      <xdr:colOff>50800</xdr:colOff>
      <xdr:row>56</xdr:row>
      <xdr:rowOff>138570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59847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162585</xdr:rowOff>
    </xdr:from>
    <xdr:to>
      <xdr:col>50</xdr:col>
      <xdr:colOff>165100</xdr:colOff>
      <xdr:row>54</xdr:row>
      <xdr:rowOff>92735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83318</xdr:rowOff>
    </xdr:from>
    <xdr:to>
      <xdr:col>46</xdr:col>
      <xdr:colOff>38100</xdr:colOff>
      <xdr:row>53</xdr:row>
      <xdr:rowOff>13468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29995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156928</xdr:rowOff>
    </xdr:from>
    <xdr:to>
      <xdr:col>41</xdr:col>
      <xdr:colOff>101600</xdr:colOff>
      <xdr:row>52</xdr:row>
      <xdr:rowOff>87078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103605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6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86861</xdr:rowOff>
    </xdr:from>
    <xdr:to>
      <xdr:col>36</xdr:col>
      <xdr:colOff>165100</xdr:colOff>
      <xdr:row>56</xdr:row>
      <xdr:rowOff>17011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33538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12922</xdr:rowOff>
    </xdr:from>
    <xdr:to>
      <xdr:col>55</xdr:col>
      <xdr:colOff>0</xdr:colOff>
      <xdr:row>78</xdr:row>
      <xdr:rowOff>94323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14572"/>
          <a:ext cx="838200" cy="2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94323</xdr:rowOff>
    </xdr:from>
    <xdr:to>
      <xdr:col>50</xdr:col>
      <xdr:colOff>114300</xdr:colOff>
      <xdr:row>78</xdr:row>
      <xdr:rowOff>131451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7423"/>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131451</xdr:rowOff>
    </xdr:from>
    <xdr:to>
      <xdr:col>45</xdr:col>
      <xdr:colOff>177800</xdr:colOff>
      <xdr:row>78</xdr:row>
      <xdr:rowOff>146596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4551"/>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146596</xdr:rowOff>
    </xdr:from>
    <xdr:to>
      <xdr:col>41</xdr:col>
      <xdr:colOff>50800</xdr:colOff>
      <xdr:row>78</xdr:row>
      <xdr:rowOff>151225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969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133572</xdr:rowOff>
    </xdr:from>
    <xdr:to>
      <xdr:col>55</xdr:col>
      <xdr:colOff>50800</xdr:colOff>
      <xdr:row>77</xdr:row>
      <xdr:rowOff>63722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43523</xdr:rowOff>
    </xdr:from>
    <xdr:to>
      <xdr:col>50</xdr:col>
      <xdr:colOff>165100</xdr:colOff>
      <xdr:row>78</xdr:row>
      <xdr:rowOff>145123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136250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80651</xdr:rowOff>
    </xdr:from>
    <xdr:to>
      <xdr:col>46</xdr:col>
      <xdr:colOff>38100</xdr:colOff>
      <xdr:row>79</xdr:row>
      <xdr:rowOff>10801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95796</xdr:rowOff>
    </xdr:from>
    <xdr:to>
      <xdr:col>41</xdr:col>
      <xdr:colOff>101600</xdr:colOff>
      <xdr:row>79</xdr:row>
      <xdr:rowOff>25946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100425</xdr:rowOff>
    </xdr:from>
    <xdr:to>
      <xdr:col>36</xdr:col>
      <xdr:colOff>165100</xdr:colOff>
      <xdr:row>79</xdr:row>
      <xdr:rowOff>30575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21702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32486</xdr:rowOff>
    </xdr:from>
    <xdr:to>
      <xdr:col>55</xdr:col>
      <xdr:colOff>0</xdr:colOff>
      <xdr:row>96</xdr:row>
      <xdr:rowOff>53942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77336"/>
          <a:ext cx="838200" cy="5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32486</xdr:rowOff>
    </xdr:from>
    <xdr:to>
      <xdr:col>50</xdr:col>
      <xdr:colOff>114300</xdr:colOff>
      <xdr:row>95</xdr:row>
      <xdr:rowOff>145252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977336"/>
          <a:ext cx="889000" cy="4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113199</xdr:rowOff>
    </xdr:from>
    <xdr:to>
      <xdr:col>45</xdr:col>
      <xdr:colOff>177800</xdr:colOff>
      <xdr:row>95</xdr:row>
      <xdr:rowOff>145252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00949"/>
          <a:ext cx="889000" cy="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113199</xdr:rowOff>
    </xdr:from>
    <xdr:to>
      <xdr:col>41</xdr:col>
      <xdr:colOff>50800</xdr:colOff>
      <xdr:row>96</xdr:row>
      <xdr:rowOff>31801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00949"/>
          <a:ext cx="889000" cy="9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3142</xdr:rowOff>
    </xdr:from>
    <xdr:to>
      <xdr:col>55</xdr:col>
      <xdr:colOff>50800</xdr:colOff>
      <xdr:row>96</xdr:row>
      <xdr:rowOff>104742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26019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153136</xdr:rowOff>
    </xdr:from>
    <xdr:to>
      <xdr:col>50</xdr:col>
      <xdr:colOff>165100</xdr:colOff>
      <xdr:row>93</xdr:row>
      <xdr:rowOff>83286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99813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7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94452</xdr:rowOff>
    </xdr:from>
    <xdr:to>
      <xdr:col>46</xdr:col>
      <xdr:colOff>38100</xdr:colOff>
      <xdr:row>96</xdr:row>
      <xdr:rowOff>24602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41129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62399</xdr:rowOff>
    </xdr:from>
    <xdr:to>
      <xdr:col>41</xdr:col>
      <xdr:colOff>101600</xdr:colOff>
      <xdr:row>95</xdr:row>
      <xdr:rowOff>163999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152451</xdr:rowOff>
    </xdr:from>
    <xdr:to>
      <xdr:col>36</xdr:col>
      <xdr:colOff>165100</xdr:colOff>
      <xdr:row>96</xdr:row>
      <xdr:rowOff>82601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99128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59164</xdr:rowOff>
    </xdr:from>
    <xdr:to>
      <xdr:col>85</xdr:col>
      <xdr:colOff>127000</xdr:colOff>
      <xdr:row>37</xdr:row>
      <xdr:rowOff>68011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02814"/>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130144</xdr:rowOff>
    </xdr:from>
    <xdr:to>
      <xdr:col>81</xdr:col>
      <xdr:colOff>50800</xdr:colOff>
      <xdr:row>37</xdr:row>
      <xdr:rowOff>59164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02344"/>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130144</xdr:rowOff>
    </xdr:from>
    <xdr:to>
      <xdr:col>76</xdr:col>
      <xdr:colOff>114300</xdr:colOff>
      <xdr:row>37</xdr:row>
      <xdr:rowOff>33836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2344"/>
          <a:ext cx="889000" cy="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19342</xdr:rowOff>
    </xdr:from>
    <xdr:to>
      <xdr:col>71</xdr:col>
      <xdr:colOff>177800</xdr:colOff>
      <xdr:row>37</xdr:row>
      <xdr:rowOff>33836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20092"/>
          <a:ext cx="889000" cy="3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17211</xdr:rowOff>
    </xdr:from>
    <xdr:to>
      <xdr:col>85</xdr:col>
      <xdr:colOff>177800</xdr:colOff>
      <xdr:row>37</xdr:row>
      <xdr:rowOff>118811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103588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7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8364</xdr:rowOff>
    </xdr:from>
    <xdr:to>
      <xdr:col>81</xdr:col>
      <xdr:colOff>101600</xdr:colOff>
      <xdr:row>37</xdr:row>
      <xdr:rowOff>109964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101091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79344</xdr:rowOff>
    </xdr:from>
    <xdr:to>
      <xdr:col>76</xdr:col>
      <xdr:colOff>165100</xdr:colOff>
      <xdr:row>37</xdr:row>
      <xdr:rowOff>9494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154486</xdr:rowOff>
    </xdr:from>
    <xdr:to>
      <xdr:col>72</xdr:col>
      <xdr:colOff>38100</xdr:colOff>
      <xdr:row>37</xdr:row>
      <xdr:rowOff>84636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75763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139992</xdr:rowOff>
    </xdr:from>
    <xdr:to>
      <xdr:col>67</xdr:col>
      <xdr:colOff>101600</xdr:colOff>
      <xdr:row>35</xdr:row>
      <xdr:rowOff>70142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86669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169026</xdr:rowOff>
    </xdr:from>
    <xdr:to>
      <xdr:col>85</xdr:col>
      <xdr:colOff>127000</xdr:colOff>
      <xdr:row>56</xdr:row>
      <xdr:rowOff>51624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27326"/>
          <a:ext cx="838200" cy="2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75725</xdr:rowOff>
    </xdr:from>
    <xdr:to>
      <xdr:col>81</xdr:col>
      <xdr:colOff>50800</xdr:colOff>
      <xdr:row>56</xdr:row>
      <xdr:rowOff>51624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05475"/>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75725</xdr:rowOff>
    </xdr:from>
    <xdr:to>
      <xdr:col>76</xdr:col>
      <xdr:colOff>114300</xdr:colOff>
      <xdr:row>56</xdr:row>
      <xdr:rowOff>101573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05475"/>
          <a:ext cx="889000" cy="1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41843</xdr:rowOff>
    </xdr:from>
    <xdr:to>
      <xdr:col>71</xdr:col>
      <xdr:colOff>177800</xdr:colOff>
      <xdr:row>56</xdr:row>
      <xdr:rowOff>101573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00143"/>
          <a:ext cx="889000" cy="40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118226</xdr:rowOff>
    </xdr:from>
    <xdr:to>
      <xdr:col>85</xdr:col>
      <xdr:colOff>177800</xdr:colOff>
      <xdr:row>55</xdr:row>
      <xdr:rowOff>48376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141103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2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824</xdr:rowOff>
    </xdr:from>
    <xdr:to>
      <xdr:col>81</xdr:col>
      <xdr:colOff>101600</xdr:colOff>
      <xdr:row>56</xdr:row>
      <xdr:rowOff>102424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118951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24925</xdr:rowOff>
    </xdr:from>
    <xdr:to>
      <xdr:col>76</xdr:col>
      <xdr:colOff>165100</xdr:colOff>
      <xdr:row>55</xdr:row>
      <xdr:rowOff>126525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143052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50773</xdr:rowOff>
    </xdr:from>
    <xdr:to>
      <xdr:col>72</xdr:col>
      <xdr:colOff>38100</xdr:colOff>
      <xdr:row>56</xdr:row>
      <xdr:rowOff>152373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143500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162493</xdr:rowOff>
    </xdr:from>
    <xdr:to>
      <xdr:col>67</xdr:col>
      <xdr:colOff>101600</xdr:colOff>
      <xdr:row>54</xdr:row>
      <xdr:rowOff>92643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109170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32665</xdr:rowOff>
    </xdr:from>
    <xdr:to>
      <xdr:col>85</xdr:col>
      <xdr:colOff>127000</xdr:colOff>
      <xdr:row>79</xdr:row>
      <xdr:rowOff>37046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72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37046</xdr:rowOff>
    </xdr:from>
    <xdr:to>
      <xdr:col>81</xdr:col>
      <xdr:colOff>50800</xdr:colOff>
      <xdr:row>79</xdr:row>
      <xdr:rowOff>39218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15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39218</xdr:rowOff>
    </xdr:from>
    <xdr:to>
      <xdr:col>76</xdr:col>
      <xdr:colOff>114300</xdr:colOff>
      <xdr:row>79</xdr:row>
      <xdr:rowOff>42202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3768"/>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40246</xdr:rowOff>
    </xdr:from>
    <xdr:to>
      <xdr:col>71</xdr:col>
      <xdr:colOff>177800</xdr:colOff>
      <xdr:row>79</xdr:row>
      <xdr:rowOff>42202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479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153315</xdr:rowOff>
    </xdr:from>
    <xdr:to>
      <xdr:col>85</xdr:col>
      <xdr:colOff>177800</xdr:colOff>
      <xdr:row>79</xdr:row>
      <xdr:rowOff>83465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68242</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157696</xdr:rowOff>
    </xdr:from>
    <xdr:to>
      <xdr:col>81</xdr:col>
      <xdr:colOff>101600</xdr:colOff>
      <xdr:row>79</xdr:row>
      <xdr:rowOff>87846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78973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3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159868</xdr:rowOff>
    </xdr:from>
    <xdr:to>
      <xdr:col>76</xdr:col>
      <xdr:colOff>165100</xdr:colOff>
      <xdr:row>79</xdr:row>
      <xdr:rowOff>90018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81145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162852</xdr:rowOff>
    </xdr:from>
    <xdr:to>
      <xdr:col>72</xdr:col>
      <xdr:colOff>38100</xdr:colOff>
      <xdr:row>79</xdr:row>
      <xdr:rowOff>93002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84129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160896</xdr:rowOff>
    </xdr:from>
    <xdr:to>
      <xdr:col>67</xdr:col>
      <xdr:colOff>101600</xdr:colOff>
      <xdr:row>79</xdr:row>
      <xdr:rowOff>91046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82173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89585</xdr:rowOff>
    </xdr:from>
    <xdr:to>
      <xdr:col>85</xdr:col>
      <xdr:colOff>127000</xdr:colOff>
      <xdr:row>96</xdr:row>
      <xdr:rowOff>103048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48785"/>
          <a:ext cx="8382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101778</xdr:rowOff>
    </xdr:from>
    <xdr:to>
      <xdr:col>81</xdr:col>
      <xdr:colOff>50800</xdr:colOff>
      <xdr:row>96</xdr:row>
      <xdr:rowOff>103048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60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101778</xdr:rowOff>
    </xdr:from>
    <xdr:to>
      <xdr:col>76</xdr:col>
      <xdr:colOff>114300</xdr:colOff>
      <xdr:row>96</xdr:row>
      <xdr:rowOff>106490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0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106490</xdr:rowOff>
    </xdr:from>
    <xdr:to>
      <xdr:col>71</xdr:col>
      <xdr:colOff>177800</xdr:colOff>
      <xdr:row>96</xdr:row>
      <xdr:rowOff>108623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5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38785</xdr:rowOff>
    </xdr:from>
    <xdr:to>
      <xdr:col>85</xdr:col>
      <xdr:colOff>177800</xdr:colOff>
      <xdr:row>96</xdr:row>
      <xdr:rowOff>140385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17212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52248</xdr:rowOff>
    </xdr:from>
    <xdr:to>
      <xdr:col>81</xdr:col>
      <xdr:colOff>101600</xdr:colOff>
      <xdr:row>96</xdr:row>
      <xdr:rowOff>153848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50978</xdr:rowOff>
    </xdr:from>
    <xdr:to>
      <xdr:col>76</xdr:col>
      <xdr:colOff>165100</xdr:colOff>
      <xdr:row>96</xdr:row>
      <xdr:rowOff>152578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143705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55690</xdr:rowOff>
    </xdr:from>
    <xdr:to>
      <xdr:col>72</xdr:col>
      <xdr:colOff>38100</xdr:colOff>
      <xdr:row>96</xdr:row>
      <xdr:rowOff>157290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148417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57823</xdr:rowOff>
    </xdr:from>
    <xdr:to>
      <xdr:col>67</xdr:col>
      <xdr:colOff>101600</xdr:colOff>
      <xdr:row>96</xdr:row>
      <xdr:rowOff>159423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150550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総務費、議会費及び教育費に係る住民一人当たりコストが類似団体平均値と比較してかなり高い水準で推移している。特に民生費は、前年度に続いて類似団体内順位が１位となっており、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a:t>
          </a:r>
        </a:p>
        <a:p>
          <a:r>
            <a:rPr kumimoji="1" lang="ja-JP" altLang="en-US" sz="1300">
              <a:latin typeface="ＭＳ Ｐゴシック" panose="020B0600070205080204" pitchFamily="50" charset="-128"/>
              <a:ea typeface="ＭＳ Ｐゴシック" panose="020B0600070205080204" pitchFamily="50" charset="-128"/>
            </a:rPr>
            <a:t>　また総務費は、本市だけでなく類似団体平均も増となっているが、これは特別定額給付金給付事業が要因である。</a:t>
          </a:r>
        </a:p>
        <a:p>
          <a:r>
            <a:rPr kumimoji="1" lang="ja-JP" altLang="en-US" sz="1300">
              <a:latin typeface="ＭＳ Ｐゴシック" panose="020B0600070205080204" pitchFamily="50" charset="-128"/>
              <a:ea typeface="ＭＳ Ｐゴシック" panose="020B0600070205080204" pitchFamily="50" charset="-128"/>
            </a:rPr>
            <a:t>　教育費も前年度に比べ増となっているが、これは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スクールネットワーク整備事業や</a:t>
          </a:r>
          <a:r>
            <a:rPr kumimoji="1" lang="en-US" altLang="ja-JP" sz="1300">
              <a:latin typeface="ＭＳ Ｐゴシック" panose="020B0600070205080204" pitchFamily="50" charset="-128"/>
              <a:ea typeface="ＭＳ Ｐゴシック" panose="020B0600070205080204" pitchFamily="50" charset="-128"/>
            </a:rPr>
            <a:t>GIG</a:t>
          </a:r>
          <a:r>
            <a:rPr kumimoji="1" lang="ja-JP" altLang="en-US" sz="1300">
              <a:latin typeface="ＭＳ Ｐゴシック" panose="020B0600070205080204" pitchFamily="50" charset="-128"/>
              <a:ea typeface="ＭＳ Ｐゴシック" panose="020B0600070205080204" pitchFamily="50" charset="-128"/>
            </a:rPr>
            <a:t>スクール情報機器整備事業による皆増が要因である。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実質収支額の標準財政規模比は、前年度と比べて</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％増加した。歳出及び標準財政規模は前年度に比べ増加したものの、それ以上に翌年度繰越財源の増（</a:t>
          </a:r>
          <a:r>
            <a:rPr kumimoji="1" lang="en-US" altLang="ja-JP" sz="1400">
              <a:latin typeface="ＭＳ ゴシック" pitchFamily="49" charset="-128"/>
              <a:ea typeface="ＭＳ ゴシック" pitchFamily="49" charset="-128"/>
            </a:rPr>
            <a:t>+81,162</a:t>
          </a:r>
          <a:r>
            <a:rPr kumimoji="1" lang="ja-JP" altLang="en-US" sz="1400">
              <a:latin typeface="ＭＳ ゴシック" pitchFamily="49" charset="-128"/>
              <a:ea typeface="ＭＳ ゴシック" pitchFamily="49" charset="-128"/>
            </a:rPr>
            <a:t>千円）、歳入の増（</a:t>
          </a:r>
          <a:r>
            <a:rPr kumimoji="1" lang="en-US" altLang="ja-JP" sz="1400">
              <a:latin typeface="ＭＳ ゴシック" pitchFamily="49" charset="-128"/>
              <a:ea typeface="ＭＳ ゴシック" pitchFamily="49" charset="-128"/>
            </a:rPr>
            <a:t>+5,883,083</a:t>
          </a:r>
          <a:r>
            <a:rPr kumimoji="1" lang="ja-JP" altLang="en-US" sz="1400">
              <a:latin typeface="ＭＳ ゴシック" pitchFamily="49" charset="-128"/>
              <a:ea typeface="ＭＳ ゴシック" pitchFamily="49" charset="-128"/>
            </a:rPr>
            <a:t>千円）があったことが要因である。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一方で、財政調整基金については、現在高は前年度に比べ増加（</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千円）したが、標準財政規模比では標準財政規模の増により</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％減となった。今後も市税徴収率向上を中心とする歳入確保に取り組む。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連結実質赤字比率の黒字額については、水道事業会計及び一般会計が大部分を占めている。一方、国民健康保険事業においては、赤字額が前年度に比べ</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％悪化した。これは医療費の増加により厳しい財政状況が続いているためであるが、医療費の適正化と収納率向上に向けた取り組みの強化、税率改正等により、赤字額の縮減に努める。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workbookViewId="0">
      <selection activeCell="AY25" sqref="AY25:BM25"/>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48896138</v>
      </c>
      <c r="BO4" s="395"/>
      <c r="BP4" s="395"/>
      <c r="BQ4" s="395"/>
      <c r="BR4" s="395"/>
      <c r="BS4" s="395"/>
      <c r="BT4" s="395"/>
      <c r="BU4" s="396"/>
      <c r="BV4" s="394">
        <v>43013055</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6.8</v>
      </c>
      <c r="CU4" s="401"/>
      <c r="CV4" s="401"/>
      <c r="CW4" s="401"/>
      <c r="CX4" s="401"/>
      <c r="CY4" s="401"/>
      <c r="CZ4" s="401"/>
      <c r="DA4" s="402"/>
      <c r="DB4" s="400">
        <v>5.8</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47541489</v>
      </c>
      <c r="BO5" s="432"/>
      <c r="BP5" s="432"/>
      <c r="BQ5" s="432"/>
      <c r="BR5" s="432"/>
      <c r="BS5" s="432"/>
      <c r="BT5" s="432"/>
      <c r="BU5" s="433"/>
      <c r="BV5" s="431">
        <v>41966092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92.7</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1354649</v>
      </c>
      <c r="BO6" s="432"/>
      <c r="BP6" s="432"/>
      <c r="BQ6" s="432"/>
      <c r="BR6" s="432"/>
      <c r="BS6" s="432"/>
      <c r="BT6" s="432"/>
      <c r="BU6" s="433"/>
      <c r="BV6" s="431">
        <v>1046963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96.6</v>
      </c>
      <c r="CU6" s="469"/>
      <c r="CV6" s="469"/>
      <c r="CW6" s="469"/>
      <c r="CX6" s="469"/>
      <c r="CY6" s="469"/>
      <c r="CZ6" s="469"/>
      <c r="DA6" s="470"/>
      <c r="DB6" s="468">
        <v>96.1</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179610</v>
      </c>
      <c r="BO7" s="432"/>
      <c r="BP7" s="432"/>
      <c r="BQ7" s="432"/>
      <c r="BR7" s="432"/>
      <c r="BS7" s="432"/>
      <c r="BT7" s="432"/>
      <c r="BU7" s="433"/>
      <c r="BV7" s="431">
        <v>98448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17246200</v>
      </c>
      <c r="CU7" s="432"/>
      <c r="CV7" s="432"/>
      <c r="CW7" s="432"/>
      <c r="CX7" s="432"/>
      <c r="CY7" s="432"/>
      <c r="CZ7" s="432"/>
      <c r="DA7" s="433"/>
      <c r="DB7" s="431">
        <v>16391321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101</v>
      </c>
      <c r="AV8" s="464"/>
      <c r="AW8" s="464"/>
      <c r="AX8" s="464"/>
      <c r="AY8" s="465" t="s">
        <v>109</v>
      </c>
      <c r="AZ8" s="466"/>
      <c r="BA8" s="466"/>
      <c r="BB8" s="466"/>
      <c r="BC8" s="466"/>
      <c r="BD8" s="466"/>
      <c r="BE8" s="466"/>
      <c r="BF8" s="466"/>
      <c r="BG8" s="466"/>
      <c r="BH8" s="466"/>
      <c r="BI8" s="466"/>
      <c r="BJ8" s="466"/>
      <c r="BK8" s="466"/>
      <c r="BL8" s="466"/>
      <c r="BM8" s="467"/>
      <c r="BN8" s="431">
        <v>1175039</v>
      </c>
      <c r="BO8" s="432"/>
      <c r="BP8" s="432"/>
      <c r="BQ8" s="432"/>
      <c r="BR8" s="432"/>
      <c r="BS8" s="432"/>
      <c r="BT8" s="432"/>
      <c r="BU8" s="433"/>
      <c r="BV8" s="431">
        <v>948515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0.46</v>
      </c>
      <c r="CU8" s="472"/>
      <c r="CV8" s="472"/>
      <c r="CW8" s="472"/>
      <c r="CX8" s="472"/>
      <c r="CY8" s="472"/>
      <c r="CZ8" s="472"/>
      <c r="DA8" s="473"/>
      <c r="DB8" s="471">
        <v>0.46</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63554</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226524</v>
      </c>
      <c r="BO9" s="432"/>
      <c r="BP9" s="432"/>
      <c r="BQ9" s="432"/>
      <c r="BR9" s="432"/>
      <c r="BS9" s="432"/>
      <c r="BT9" s="432"/>
      <c r="BU9" s="433"/>
      <c r="BV9" s="431">
        <v>-288612</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8.9</v>
      </c>
      <c r="CU9" s="429"/>
      <c r="CV9" s="429"/>
      <c r="CW9" s="429"/>
      <c r="CX9" s="429"/>
      <c r="CY9" s="429"/>
      <c r="CZ9" s="429"/>
      <c r="DA9" s="430"/>
      <c r="DB9" s="428">
        <v>8.8000000000000007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61674</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1189254</v>
      </c>
      <c r="BO10" s="432"/>
      <c r="BP10" s="432"/>
      <c r="BQ10" s="432"/>
      <c r="BR10" s="432"/>
      <c r="BS10" s="432"/>
      <c r="BT10" s="432"/>
      <c r="BU10" s="433"/>
      <c r="BV10" s="431">
        <v>1255309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63724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101</v>
      </c>
      <c r="AV12" s="464"/>
      <c r="AW12" s="464"/>
      <c r="AX12" s="464"/>
      <c r="AY12" s="465" t="s">
        <v>135</v>
      </c>
      <c r="AZ12" s="466"/>
      <c r="BA12" s="466"/>
      <c r="BB12" s="466"/>
      <c r="BC12" s="466"/>
      <c r="BD12" s="466"/>
      <c r="BE12" s="466"/>
      <c r="BF12" s="466"/>
      <c r="BG12" s="466"/>
      <c r="BH12" s="466"/>
      <c r="BI12" s="466"/>
      <c r="BJ12" s="466"/>
      <c r="BK12" s="466"/>
      <c r="BL12" s="466"/>
      <c r="BM12" s="467"/>
      <c r="BN12" s="431">
        <v>1075305</v>
      </c>
      <c r="BO12" s="432"/>
      <c r="BP12" s="432"/>
      <c r="BQ12" s="432"/>
      <c r="BR12" s="432"/>
      <c r="BS12" s="432"/>
      <c r="BT12" s="432"/>
      <c r="BU12" s="433"/>
      <c r="BV12" s="431">
        <v>1140573</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63128</v>
      </c>
      <c r="S13" s="516"/>
      <c r="T13" s="516"/>
      <c r="U13" s="516"/>
      <c r="V13" s="517"/>
      <c r="W13" s="447" t="s">
        <v>138</v>
      </c>
      <c r="X13" s="448"/>
      <c r="Y13" s="448"/>
      <c r="Z13" s="448"/>
      <c r="AA13" s="448"/>
      <c r="AB13" s="438"/>
      <c r="AC13" s="482">
        <v>1622</v>
      </c>
      <c r="AD13" s="483"/>
      <c r="AE13" s="483"/>
      <c r="AF13" s="483"/>
      <c r="AG13" s="525"/>
      <c r="AH13" s="482">
        <v>1662</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340473</v>
      </c>
      <c r="BO13" s="432"/>
      <c r="BP13" s="432"/>
      <c r="BQ13" s="432"/>
      <c r="BR13" s="432"/>
      <c r="BS13" s="432"/>
      <c r="BT13" s="432"/>
      <c r="BU13" s="433"/>
      <c r="BV13" s="431">
        <v>-173876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5.7</v>
      </c>
      <c r="CU13" s="429"/>
      <c r="CV13" s="429"/>
      <c r="CW13" s="429"/>
      <c r="CX13" s="429"/>
      <c r="CY13" s="429"/>
      <c r="CZ13" s="429"/>
      <c r="DA13" s="430"/>
      <c r="DB13" s="428">
        <v>5.7</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63389</v>
      </c>
      <c r="S14" s="516"/>
      <c r="T14" s="516"/>
      <c r="U14" s="516"/>
      <c r="V14" s="517"/>
      <c r="W14" s="421"/>
      <c r="X14" s="422"/>
      <c r="Y14" s="422"/>
      <c r="Z14" s="422"/>
      <c r="AA14" s="422"/>
      <c r="AB14" s="411"/>
      <c r="AC14" s="518">
        <v>7</v>
      </c>
      <c r="AD14" s="519"/>
      <c r="AE14" s="519"/>
      <c r="AF14" s="519"/>
      <c r="AG14" s="520"/>
      <c r="AH14" s="518">
        <v>7.6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29.5</v>
      </c>
      <c r="CU14" s="530"/>
      <c r="CV14" s="530"/>
      <c r="CW14" s="530"/>
      <c r="CX14" s="530"/>
      <c r="CY14" s="530"/>
      <c r="CZ14" s="530"/>
      <c r="DA14" s="531"/>
      <c r="DB14" s="529">
        <v>35</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145</v>
      </c>
      <c r="N15" s="523"/>
      <c r="O15" s="523"/>
      <c r="P15" s="523"/>
      <c r="Q15" s="524"/>
      <c r="R15" s="515">
        <v>62749</v>
      </c>
      <c r="S15" s="516"/>
      <c r="T15" s="516"/>
      <c r="U15" s="516"/>
      <c r="V15" s="517"/>
      <c r="W15" s="447" t="s">
        <v>146</v>
      </c>
      <c r="X15" s="448"/>
      <c r="Y15" s="448"/>
      <c r="Z15" s="448"/>
      <c r="AA15" s="448"/>
      <c r="AB15" s="438"/>
      <c r="AC15" s="482">
        <v>3422</v>
      </c>
      <c r="AD15" s="483"/>
      <c r="AE15" s="483"/>
      <c r="AF15" s="483"/>
      <c r="AG15" s="525"/>
      <c r="AH15" s="482">
        <v>3265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6761440</v>
      </c>
      <c r="BO15" s="395"/>
      <c r="BP15" s="395"/>
      <c r="BQ15" s="395"/>
      <c r="BR15" s="395"/>
      <c r="BS15" s="395"/>
      <c r="BT15" s="395"/>
      <c r="BU15" s="396"/>
      <c r="BV15" s="394">
        <v>6389410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14.7</v>
      </c>
      <c r="AD16" s="519"/>
      <c r="AE16" s="519"/>
      <c r="AF16" s="519"/>
      <c r="AG16" s="520"/>
      <c r="AH16" s="518">
        <v>14.9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14776245</v>
      </c>
      <c r="BO16" s="432"/>
      <c r="BP16" s="432"/>
      <c r="BQ16" s="432"/>
      <c r="BR16" s="432"/>
      <c r="BS16" s="432"/>
      <c r="BT16" s="432"/>
      <c r="BU16" s="433"/>
      <c r="BV16" s="431">
        <v>13966388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18263</v>
      </c>
      <c r="AD17" s="483"/>
      <c r="AE17" s="483"/>
      <c r="AF17" s="483"/>
      <c r="AG17" s="525"/>
      <c r="AH17" s="482">
        <v>16982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8570910</v>
      </c>
      <c r="BO17" s="432"/>
      <c r="BP17" s="432"/>
      <c r="BQ17" s="432"/>
      <c r="BR17" s="432"/>
      <c r="BS17" s="432"/>
      <c r="BT17" s="432"/>
      <c r="BU17" s="433"/>
      <c r="BV17" s="431">
        <v>8167549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210.94</v>
      </c>
      <c r="M18" s="547"/>
      <c r="N18" s="547"/>
      <c r="O18" s="547"/>
      <c r="P18" s="547"/>
      <c r="Q18" s="547"/>
      <c r="R18" s="548"/>
      <c r="S18" s="548"/>
      <c r="T18" s="548"/>
      <c r="U18" s="548"/>
      <c r="V18" s="549"/>
      <c r="W18" s="449"/>
      <c r="X18" s="450"/>
      <c r="Y18" s="450"/>
      <c r="Z18" s="450"/>
      <c r="AA18" s="450"/>
      <c r="AB18" s="441"/>
      <c r="AC18" s="550">
        <v>78.400000000000006</v>
      </c>
      <c r="AD18" s="551"/>
      <c r="AE18" s="551"/>
      <c r="AF18" s="551"/>
      <c r="AG18" s="552"/>
      <c r="AH18" s="550">
        <v>77.5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17663440</v>
      </c>
      <c r="BO18" s="432"/>
      <c r="BP18" s="432"/>
      <c r="BQ18" s="432"/>
      <c r="BR18" s="432"/>
      <c r="BS18" s="432"/>
      <c r="BT18" s="432"/>
      <c r="BU18" s="433"/>
      <c r="BV18" s="431">
        <v>16765693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301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24307925</v>
      </c>
      <c r="BO19" s="432"/>
      <c r="BP19" s="432"/>
      <c r="BQ19" s="432"/>
      <c r="BR19" s="432"/>
      <c r="BS19" s="432"/>
      <c r="BT19" s="432"/>
      <c r="BU19" s="433"/>
      <c r="BV19" s="431">
        <v>23762811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28453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29178156</v>
      </c>
      <c r="BO23" s="432"/>
      <c r="BP23" s="432"/>
      <c r="BQ23" s="432"/>
      <c r="BR23" s="432"/>
      <c r="BS23" s="432"/>
      <c r="BT23" s="432"/>
      <c r="BU23" s="433"/>
      <c r="BV23" s="431">
        <v>29337807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8690</v>
      </c>
      <c r="R24" s="483"/>
      <c r="S24" s="483"/>
      <c r="T24" s="483"/>
      <c r="U24" s="483"/>
      <c r="V24" s="525"/>
      <c r="W24" s="584"/>
      <c r="X24" s="572"/>
      <c r="Y24" s="573"/>
      <c r="Z24" s="481" t="s">
        <v>170</v>
      </c>
      <c r="AA24" s="461"/>
      <c r="AB24" s="461"/>
      <c r="AC24" s="461"/>
      <c r="AD24" s="461"/>
      <c r="AE24" s="461"/>
      <c r="AF24" s="461"/>
      <c r="AG24" s="462"/>
      <c r="AH24" s="482">
        <v>535</v>
      </c>
      <c r="AI24" s="483"/>
      <c r="AJ24" s="483"/>
      <c r="AK24" s="483"/>
      <c r="AL24" s="525"/>
      <c r="AM24" s="482">
        <v>1536520</v>
      </c>
      <c r="AN24" s="483"/>
      <c r="AO24" s="483"/>
      <c r="AP24" s="483"/>
      <c r="AQ24" s="483"/>
      <c r="AR24" s="525"/>
      <c r="AS24" s="482">
        <v>2872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25799526</v>
      </c>
      <c r="BO24" s="432"/>
      <c r="BP24" s="432"/>
      <c r="BQ24" s="432"/>
      <c r="BR24" s="432"/>
      <c r="BS24" s="432"/>
      <c r="BT24" s="432"/>
      <c r="BU24" s="433"/>
      <c r="BV24" s="431">
        <v>26225868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7060</v>
      </c>
      <c r="R25" s="483"/>
      <c r="S25" s="483"/>
      <c r="T25" s="483"/>
      <c r="U25" s="483"/>
      <c r="V25" s="525"/>
      <c r="W25" s="584"/>
      <c r="X25" s="572"/>
      <c r="Y25" s="573"/>
      <c r="Z25" s="481" t="s">
        <v>173</v>
      </c>
      <c r="AA25" s="461"/>
      <c r="AB25" s="461"/>
      <c r="AC25" s="461"/>
      <c r="AD25" s="461"/>
      <c r="AE25" s="461"/>
      <c r="AF25" s="461"/>
      <c r="AG25" s="462"/>
      <c r="AH25" s="482">
        <v>73</v>
      </c>
      <c r="AI25" s="483"/>
      <c r="AJ25" s="483"/>
      <c r="AK25" s="483"/>
      <c r="AL25" s="525"/>
      <c r="AM25" s="482">
        <v>207612</v>
      </c>
      <c r="AN25" s="483"/>
      <c r="AO25" s="483"/>
      <c r="AP25" s="483"/>
      <c r="AQ25" s="483"/>
      <c r="AR25" s="525"/>
      <c r="AS25" s="482">
        <v>2844</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1995073</v>
      </c>
      <c r="BO25" s="395"/>
      <c r="BP25" s="395"/>
      <c r="BQ25" s="395"/>
      <c r="BR25" s="395"/>
      <c r="BS25" s="395"/>
      <c r="BT25" s="395"/>
      <c r="BU25" s="396"/>
      <c r="BV25" s="394">
        <v>1587656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6480</v>
      </c>
      <c r="R26" s="483"/>
      <c r="S26" s="483"/>
      <c r="T26" s="483"/>
      <c r="U26" s="483"/>
      <c r="V26" s="525"/>
      <c r="W26" s="584"/>
      <c r="X26" s="572"/>
      <c r="Y26" s="573"/>
      <c r="Z26" s="481" t="s">
        <v>176</v>
      </c>
      <c r="AA26" s="594"/>
      <c r="AB26" s="594"/>
      <c r="AC26" s="594"/>
      <c r="AD26" s="594"/>
      <c r="AE26" s="594"/>
      <c r="AF26" s="594"/>
      <c r="AG26" s="595"/>
      <c r="AH26" s="482">
        <v>14</v>
      </c>
      <c r="AI26" s="483"/>
      <c r="AJ26" s="483"/>
      <c r="AK26" s="483"/>
      <c r="AL26" s="525"/>
      <c r="AM26" s="482">
        <v>41062</v>
      </c>
      <c r="AN26" s="483"/>
      <c r="AO26" s="483"/>
      <c r="AP26" s="483"/>
      <c r="AQ26" s="483"/>
      <c r="AR26" s="525"/>
      <c r="AS26" s="482">
        <v>2933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4840</v>
      </c>
      <c r="R27" s="483"/>
      <c r="S27" s="483"/>
      <c r="T27" s="483"/>
      <c r="U27" s="483"/>
      <c r="V27" s="525"/>
      <c r="W27" s="584"/>
      <c r="X27" s="572"/>
      <c r="Y27" s="573"/>
      <c r="Z27" s="481" t="s">
        <v>181</v>
      </c>
      <c r="AA27" s="461"/>
      <c r="AB27" s="461"/>
      <c r="AC27" s="461"/>
      <c r="AD27" s="461"/>
      <c r="AE27" s="461"/>
      <c r="AF27" s="461"/>
      <c r="AG27" s="462"/>
      <c r="AH27" s="482">
        <v>21</v>
      </c>
      <c r="AI27" s="483"/>
      <c r="AJ27" s="483"/>
      <c r="AK27" s="483"/>
      <c r="AL27" s="525"/>
      <c r="AM27" s="482">
        <v>66322</v>
      </c>
      <c r="AN27" s="483"/>
      <c r="AO27" s="483"/>
      <c r="AP27" s="483"/>
      <c r="AQ27" s="483"/>
      <c r="AR27" s="525"/>
      <c r="AS27" s="482">
        <v>3158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190000</v>
      </c>
      <c r="BO27" s="608"/>
      <c r="BP27" s="608"/>
      <c r="BQ27" s="608"/>
      <c r="BR27" s="608"/>
      <c r="BS27" s="608"/>
      <c r="BT27" s="608"/>
      <c r="BU27" s="609"/>
      <c r="BV27" s="607">
        <v>190000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61"/>
      <c r="G28" s="461"/>
      <c r="H28" s="461"/>
      <c r="I28" s="461"/>
      <c r="J28" s="461"/>
      <c r="K28" s="462"/>
      <c r="L28" s="482">
        <v>1</v>
      </c>
      <c r="M28" s="483"/>
      <c r="N28" s="483"/>
      <c r="O28" s="483"/>
      <c r="P28" s="525"/>
      <c r="Q28" s="482">
        <v>4260</v>
      </c>
      <c r="R28" s="483"/>
      <c r="S28" s="483"/>
      <c r="T28" s="483"/>
      <c r="U28" s="483"/>
      <c r="V28" s="525"/>
      <c r="W28" s="584"/>
      <c r="X28" s="572"/>
      <c r="Y28" s="573"/>
      <c r="Z28" s="481" t="s">
        <v>184</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3452290</v>
      </c>
      <c r="BO28" s="395"/>
      <c r="BP28" s="395"/>
      <c r="BQ28" s="395"/>
      <c r="BR28" s="395"/>
      <c r="BS28" s="395"/>
      <c r="BT28" s="395"/>
      <c r="BU28" s="396"/>
      <c r="BV28" s="394">
        <v>3338341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186</v>
      </c>
      <c r="F29" s="461"/>
      <c r="G29" s="461"/>
      <c r="H29" s="461"/>
      <c r="I29" s="461"/>
      <c r="J29" s="461"/>
      <c r="K29" s="462"/>
      <c r="L29" s="482">
        <v>24</v>
      </c>
      <c r="M29" s="483"/>
      <c r="N29" s="483"/>
      <c r="O29" s="483"/>
      <c r="P29" s="525"/>
      <c r="Q29" s="482">
        <v>4000</v>
      </c>
      <c r="R29" s="483"/>
      <c r="S29" s="483"/>
      <c r="T29" s="483"/>
      <c r="U29" s="483"/>
      <c r="V29" s="525"/>
      <c r="W29" s="585"/>
      <c r="X29" s="586"/>
      <c r="Y29" s="587"/>
      <c r="Z29" s="481" t="s">
        <v>187</v>
      </c>
      <c r="AA29" s="461"/>
      <c r="AB29" s="461"/>
      <c r="AC29" s="461"/>
      <c r="AD29" s="461"/>
      <c r="AE29" s="461"/>
      <c r="AF29" s="461"/>
      <c r="AG29" s="462"/>
      <c r="AH29" s="482">
        <v>556</v>
      </c>
      <c r="AI29" s="483"/>
      <c r="AJ29" s="483"/>
      <c r="AK29" s="483"/>
      <c r="AL29" s="525"/>
      <c r="AM29" s="482">
        <v>1602842</v>
      </c>
      <c r="AN29" s="483"/>
      <c r="AO29" s="483"/>
      <c r="AP29" s="483"/>
      <c r="AQ29" s="483"/>
      <c r="AR29" s="525"/>
      <c r="AS29" s="482">
        <v>2883</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540766</v>
      </c>
      <c r="BO29" s="432"/>
      <c r="BP29" s="432"/>
      <c r="BQ29" s="432"/>
      <c r="BR29" s="432"/>
      <c r="BS29" s="432"/>
      <c r="BT29" s="432"/>
      <c r="BU29" s="433"/>
      <c r="BV29" s="431">
        <v>540134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94.8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6102510</v>
      </c>
      <c r="BO30" s="608"/>
      <c r="BP30" s="608"/>
      <c r="BQ30" s="608"/>
      <c r="BR30" s="608"/>
      <c r="BS30" s="608"/>
      <c r="BT30" s="608"/>
      <c r="BU30" s="609"/>
      <c r="BV30" s="607">
        <v>5528255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北部広域市町村圏事務組合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名護市土地開発公社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第三地区土地区画整理事業特別会計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沖縄県市町村総合事務組合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名護市観光協会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沖縄県市町村自治会館管理組合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やんばる物産株式会社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沖縄県後期高齢者医療広域連合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沖縄県後期高齢者医療広域連合（事業勘定）</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IfAox8/jeaWSOhkpIXy2ZuRJk8vB0j8hzOXoKA8MzEArQQ30QqrOksKZGVFJaBcIXwo8QAFyf086rBfOGeBgxg==" saltValue="b3iDwnNNAPdCBe9vFi9q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21" zoomScaleSheetLayoutView="100" workbookViewId="0">
      <selection activeCell="G58" sqref="G58"/>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1" t="s">
        <v>562</v>
      </c>
      <c r="D34" s="1211"/>
      <c r="E34" s="1212"/>
      <c r="F34" s="32" t="s">
        <v>563</v>
      </c>
      <c r="G34" s="33" t="s">
        <v>564</v>
      </c>
      <c r="H34" s="33" t="s">
        <v>565</v>
      </c>
      <c r="I34" s="33" t="s">
        <v>566</v>
      </c>
      <c r="J34" s="34" t="s">
        <v>567</v>
      </c>
      <c r="K34" s="22"/>
      <c r="L34" s="22"/>
      <c r="M34" s="22"/>
      <c r="N34" s="22"/>
      <c r="O34" s="22"/>
      <c r="P34" s="22"/>
    </row>
    <row r="35" spans="1:16" ht="39" customHeight="1" x14ac:dyDescent="0.2">
      <c r="A35" s="22"/>
      <c r="B35" s="35"/>
      <c r="C35" s="1205" t="s">
        <v>568</v>
      </c>
      <c r="D35" s="1206"/>
      <c r="E35" s="1207"/>
      <c r="F35" s="36">
        <v>9</v>
      </c>
      <c r="G35" s="37">
        <v>8.82</v>
      </c>
      <c r="H35" s="37">
        <v>9.24</v>
      </c>
      <c r="I35" s="37">
        <v>10.8</v>
      </c>
      <c r="J35" s="38">
        <v>11.12</v>
      </c>
      <c r="K35" s="22"/>
      <c r="L35" s="22"/>
      <c r="M35" s="22"/>
      <c r="N35" s="22"/>
      <c r="O35" s="22"/>
      <c r="P35" s="22"/>
    </row>
    <row r="36" spans="1:16" ht="39" customHeight="1" x14ac:dyDescent="0.2">
      <c r="A36" s="22"/>
      <c r="B36" s="35"/>
      <c r="C36" s="1205" t="s">
        <v>569</v>
      </c>
      <c r="D36" s="1206"/>
      <c r="E36" s="1207"/>
      <c r="F36" s="36">
        <v>6.74</v>
      </c>
      <c r="G36" s="37">
        <v>6.94</v>
      </c>
      <c r="H36" s="37">
        <v>7.72</v>
      </c>
      <c r="I36" s="37">
        <v>5.78</v>
      </c>
      <c r="J36" s="38">
        <v>6.7</v>
      </c>
      <c r="K36" s="22"/>
      <c r="L36" s="22"/>
      <c r="M36" s="22"/>
      <c r="N36" s="22"/>
      <c r="O36" s="22"/>
      <c r="P36" s="22"/>
    </row>
    <row r="37" spans="1:16" ht="39" customHeight="1" x14ac:dyDescent="0.2">
      <c r="A37" s="22"/>
      <c r="B37" s="35"/>
      <c r="C37" s="1205" t="s">
        <v>570</v>
      </c>
      <c r="D37" s="1206"/>
      <c r="E37" s="1207"/>
      <c r="F37" s="36" t="s">
        <v>513</v>
      </c>
      <c r="G37" s="37" t="s">
        <v>513</v>
      </c>
      <c r="H37" s="37" t="s">
        <v>513</v>
      </c>
      <c r="I37" s="37" t="s">
        <v>513</v>
      </c>
      <c r="J37" s="38">
        <v>1.32</v>
      </c>
      <c r="K37" s="22"/>
      <c r="L37" s="22"/>
      <c r="M37" s="22"/>
      <c r="N37" s="22"/>
      <c r="O37" s="22"/>
      <c r="P37" s="22"/>
    </row>
    <row r="38" spans="1:16" ht="39" customHeight="1" x14ac:dyDescent="0.2">
      <c r="A38" s="22"/>
      <c r="B38" s="35"/>
      <c r="C38" s="1205" t="s">
        <v>571</v>
      </c>
      <c r="D38" s="1206"/>
      <c r="E38" s="1207"/>
      <c r="F38" s="36">
        <v>0.65</v>
      </c>
      <c r="G38" s="37">
        <v>0.04</v>
      </c>
      <c r="H38" s="37">
        <v>0.02</v>
      </c>
      <c r="I38" s="37">
        <v>0</v>
      </c>
      <c r="J38" s="38">
        <v>0.11</v>
      </c>
      <c r="K38" s="22"/>
      <c r="L38" s="22"/>
      <c r="M38" s="22"/>
      <c r="N38" s="22"/>
      <c r="O38" s="22"/>
      <c r="P38" s="22"/>
    </row>
    <row r="39" spans="1:16" ht="39" customHeight="1" x14ac:dyDescent="0.2">
      <c r="A39" s="22"/>
      <c r="B39" s="35"/>
      <c r="C39" s="1205" t="s">
        <v>572</v>
      </c>
      <c r="D39" s="1206"/>
      <c r="E39" s="1207"/>
      <c r="F39" s="36">
        <v>0.41</v>
      </c>
      <c r="G39" s="37">
        <v>0.15</v>
      </c>
      <c r="H39" s="37">
        <v>0.78</v>
      </c>
      <c r="I39" s="37">
        <v>0.21</v>
      </c>
      <c r="J39" s="38">
        <v>0.01</v>
      </c>
      <c r="K39" s="22"/>
      <c r="L39" s="22"/>
      <c r="M39" s="22"/>
      <c r="N39" s="22"/>
      <c r="O39" s="22"/>
      <c r="P39" s="22"/>
    </row>
    <row r="40" spans="1:16" ht="39" customHeight="1" x14ac:dyDescent="0.2">
      <c r="A40" s="22"/>
      <c r="B40" s="35"/>
      <c r="C40" s="1205" t="s">
        <v>573</v>
      </c>
      <c r="D40" s="1206"/>
      <c r="E40" s="1207"/>
      <c r="F40" s="36">
        <v>0.01</v>
      </c>
      <c r="G40" s="37">
        <v>0</v>
      </c>
      <c r="H40" s="37">
        <v>0</v>
      </c>
      <c r="I40" s="37">
        <v>0</v>
      </c>
      <c r="J40" s="38">
        <v>0</v>
      </c>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574</v>
      </c>
      <c r="D42" s="1206"/>
      <c r="E42" s="1207"/>
      <c r="F42" s="36" t="s">
        <v>513</v>
      </c>
      <c r="G42" s="37" t="s">
        <v>513</v>
      </c>
      <c r="H42" s="37" t="s">
        <v>513</v>
      </c>
      <c r="I42" s="37" t="s">
        <v>513</v>
      </c>
      <c r="J42" s="38" t="s">
        <v>513</v>
      </c>
      <c r="K42" s="22"/>
      <c r="L42" s="22"/>
      <c r="M42" s="22"/>
      <c r="N42" s="22"/>
      <c r="O42" s="22"/>
      <c r="P42" s="22"/>
    </row>
    <row r="43" spans="1:16" ht="39" customHeight="1" thickBot="1" x14ac:dyDescent="0.25">
      <c r="A43" s="22"/>
      <c r="B43" s="40"/>
      <c r="C43" s="1208" t="s">
        <v>575</v>
      </c>
      <c r="D43" s="1209"/>
      <c r="E43" s="1210"/>
      <c r="F43" s="41">
        <v>0.28000000000000003</v>
      </c>
      <c r="G43" s="42">
        <v>0.25</v>
      </c>
      <c r="H43" s="42">
        <v>0.31</v>
      </c>
      <c r="I43" s="42">
        <v>0.65</v>
      </c>
      <c r="J43" s="43" t="s">
        <v>513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g5XDc+Vc/cqtqpJt5hvh5xxTwDtibNDhLs204UOdwaWSTDpgVZtbQNKY2uJ2t2/9Lwl11N8fOxcq36tnz8uVg==" saltValue="/3W9RPLb5FCGKJwfNNHl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9" zoomScaleSheetLayoutView="55" workbookViewId="0">
      <selection activeCell="D58" sqref="D58:J5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3" t="s">
        <v>10</v>
      </c>
      <c r="C45" s="1214"/>
      <c r="D45" s="58"/>
      <c r="E45" s="1219" t="s">
        <v>11</v>
      </c>
      <c r="F45" s="1219"/>
      <c r="G45" s="1219"/>
      <c r="H45" s="1219"/>
      <c r="I45" s="1219"/>
      <c r="J45" s="1220"/>
      <c r="K45" s="59">
        <v>2218</v>
      </c>
      <c r="L45" s="60">
        <v>2237</v>
      </c>
      <c r="M45" s="60">
        <v>2272</v>
      </c>
      <c r="N45" s="60">
        <v>2275</v>
      </c>
      <c r="O45" s="61">
        <v>2354</v>
      </c>
      <c r="P45" s="48"/>
      <c r="Q45" s="48"/>
      <c r="R45" s="48"/>
      <c r="S45" s="48"/>
      <c r="T45" s="48"/>
      <c r="U45" s="48"/>
    </row>
    <row r="46" spans="1:21" ht="30.75" customHeight="1" x14ac:dyDescent="0.2">
      <c r="A46" s="48"/>
      <c r="B46" s="1215"/>
      <c r="C46" s="1216"/>
      <c r="D46" s="62"/>
      <c r="E46" s="1221" t="s">
        <v>12</v>
      </c>
      <c r="F46" s="1221"/>
      <c r="G46" s="1221"/>
      <c r="H46" s="1221"/>
      <c r="I46" s="1221"/>
      <c r="J46" s="1222"/>
      <c r="K46" s="63" t="s">
        <v>513</v>
      </c>
      <c r="L46" s="64" t="s">
        <v>513</v>
      </c>
      <c r="M46" s="64" t="s">
        <v>513</v>
      </c>
      <c r="N46" s="64" t="s">
        <v>513</v>
      </c>
      <c r="O46" s="65" t="s">
        <v>513</v>
      </c>
      <c r="P46" s="48"/>
      <c r="Q46" s="48"/>
      <c r="R46" s="48"/>
      <c r="S46" s="48"/>
      <c r="T46" s="48"/>
      <c r="U46" s="48"/>
    </row>
    <row r="47" spans="1:21" ht="30.75" customHeight="1" x14ac:dyDescent="0.2">
      <c r="A47" s="48"/>
      <c r="B47" s="1215"/>
      <c r="C47" s="1216"/>
      <c r="D47" s="62"/>
      <c r="E47" s="1221" t="s">
        <v>13</v>
      </c>
      <c r="F47" s="1221"/>
      <c r="G47" s="1221"/>
      <c r="H47" s="1221"/>
      <c r="I47" s="1221"/>
      <c r="J47" s="1222"/>
      <c r="K47" s="63" t="s">
        <v>513</v>
      </c>
      <c r="L47" s="64" t="s">
        <v>513</v>
      </c>
      <c r="M47" s="64" t="s">
        <v>513</v>
      </c>
      <c r="N47" s="64" t="s">
        <v>513</v>
      </c>
      <c r="O47" s="65" t="s">
        <v>513</v>
      </c>
      <c r="P47" s="48"/>
      <c r="Q47" s="48"/>
      <c r="R47" s="48"/>
      <c r="S47" s="48"/>
      <c r="T47" s="48"/>
      <c r="U47" s="48"/>
    </row>
    <row r="48" spans="1:21" ht="30.75" customHeight="1" x14ac:dyDescent="0.2">
      <c r="A48" s="48"/>
      <c r="B48" s="1215"/>
      <c r="C48" s="1216"/>
      <c r="D48" s="62"/>
      <c r="E48" s="1221" t="s">
        <v>14</v>
      </c>
      <c r="F48" s="1221"/>
      <c r="G48" s="1221"/>
      <c r="H48" s="1221"/>
      <c r="I48" s="1221"/>
      <c r="J48" s="1222"/>
      <c r="K48" s="63">
        <v>231</v>
      </c>
      <c r="L48" s="64">
        <v>195</v>
      </c>
      <c r="M48" s="64">
        <v>215</v>
      </c>
      <c r="N48" s="64">
        <v>208</v>
      </c>
      <c r="O48" s="65">
        <v>224</v>
      </c>
      <c r="P48" s="48"/>
      <c r="Q48" s="48"/>
      <c r="R48" s="48"/>
      <c r="S48" s="48"/>
      <c r="T48" s="48"/>
      <c r="U48" s="48"/>
    </row>
    <row r="49" spans="1:21" ht="30.75" customHeight="1" x14ac:dyDescent="0.2">
      <c r="A49" s="48"/>
      <c r="B49" s="1215"/>
      <c r="C49" s="1216"/>
      <c r="D49" s="62"/>
      <c r="E49" s="1221" t="s">
        <v>15</v>
      </c>
      <c r="F49" s="1221"/>
      <c r="G49" s="1221"/>
      <c r="H49" s="1221"/>
      <c r="I49" s="1221"/>
      <c r="J49" s="1222"/>
      <c r="K49" s="63">
        <v>14</v>
      </c>
      <c r="L49" s="64">
        <v>26</v>
      </c>
      <c r="M49" s="64">
        <v>25</v>
      </c>
      <c r="N49" s="64">
        <v>18</v>
      </c>
      <c r="O49" s="65">
        <v>14</v>
      </c>
      <c r="P49" s="48"/>
      <c r="Q49" s="48"/>
      <c r="R49" s="48"/>
      <c r="S49" s="48"/>
      <c r="T49" s="48"/>
      <c r="U49" s="48"/>
    </row>
    <row r="50" spans="1:21" ht="30.75" customHeight="1" x14ac:dyDescent="0.2">
      <c r="A50" s="48"/>
      <c r="B50" s="1215"/>
      <c r="C50" s="1216"/>
      <c r="D50" s="62"/>
      <c r="E50" s="1221" t="s">
        <v>16</v>
      </c>
      <c r="F50" s="1221"/>
      <c r="G50" s="1221"/>
      <c r="H50" s="1221"/>
      <c r="I50" s="1221"/>
      <c r="J50" s="1222"/>
      <c r="K50" s="63">
        <v>43</v>
      </c>
      <c r="L50" s="64">
        <v>43</v>
      </c>
      <c r="M50" s="64">
        <v>43</v>
      </c>
      <c r="N50" s="64">
        <v>43</v>
      </c>
      <c r="O50" s="65">
        <v>43</v>
      </c>
      <c r="P50" s="48"/>
      <c r="Q50" s="48"/>
      <c r="R50" s="48"/>
      <c r="S50" s="48"/>
      <c r="T50" s="48"/>
      <c r="U50" s="48"/>
    </row>
    <row r="51" spans="1:21" ht="30.75" customHeight="1" x14ac:dyDescent="0.2">
      <c r="A51" s="48"/>
      <c r="B51" s="1217"/>
      <c r="C51" s="1218"/>
      <c r="D51" s="66"/>
      <c r="E51" s="1221" t="s">
        <v>17</v>
      </c>
      <c r="F51" s="1221"/>
      <c r="G51" s="1221"/>
      <c r="H51" s="1221"/>
      <c r="I51" s="1221"/>
      <c r="J51" s="1222"/>
      <c r="K51" s="63">
        <v>0</v>
      </c>
      <c r="L51" s="64">
        <v>1</v>
      </c>
      <c r="M51" s="64">
        <v>1</v>
      </c>
      <c r="N51" s="64">
        <v>1</v>
      </c>
      <c r="O51" s="65">
        <v>1</v>
      </c>
      <c r="P51" s="48"/>
      <c r="Q51" s="48"/>
      <c r="R51" s="48"/>
      <c r="S51" s="48"/>
      <c r="T51" s="48"/>
      <c r="U51" s="48"/>
    </row>
    <row r="52" spans="1:21" ht="30.75" customHeight="1" x14ac:dyDescent="0.2">
      <c r="A52" s="48"/>
      <c r="B52" s="1223" t="s">
        <v>18</v>
      </c>
      <c r="C52" s="1224"/>
      <c r="D52" s="66"/>
      <c r="E52" s="1221" t="s">
        <v>19</v>
      </c>
      <c r="F52" s="1221"/>
      <c r="G52" s="1221"/>
      <c r="H52" s="1221"/>
      <c r="I52" s="1221"/>
      <c r="J52" s="1222"/>
      <c r="K52" s="63">
        <v>1664</v>
      </c>
      <c r="L52" s="64">
        <v>1660</v>
      </c>
      <c r="M52" s="64">
        <v>1717</v>
      </c>
      <c r="N52" s="64">
        <v>1720</v>
      </c>
      <c r="O52" s="65">
        <v>1705</v>
      </c>
      <c r="P52" s="48"/>
      <c r="Q52" s="48"/>
      <c r="R52" s="48"/>
      <c r="S52" s="48"/>
      <c r="T52" s="48"/>
      <c r="U52" s="48"/>
    </row>
    <row r="53" spans="1:21" ht="30.75" customHeight="1" thickBot="1" x14ac:dyDescent="0.25">
      <c r="A53" s="48"/>
      <c r="B53" s="1225" t="s">
        <v>20</v>
      </c>
      <c r="C53" s="1226"/>
      <c r="D53" s="67"/>
      <c r="E53" s="1227" t="s">
        <v>21</v>
      </c>
      <c r="F53" s="1227"/>
      <c r="G53" s="1227"/>
      <c r="H53" s="1227"/>
      <c r="I53" s="1227"/>
      <c r="J53" s="1228"/>
      <c r="K53" s="68">
        <v>842</v>
      </c>
      <c r="L53" s="69">
        <v>842</v>
      </c>
      <c r="M53" s="69">
        <v>839</v>
      </c>
      <c r="N53" s="69">
        <v>825</v>
      </c>
      <c r="O53" s="70">
        <v>931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9" t="s">
        <v>24</v>
      </c>
      <c r="C57" s="1230"/>
      <c r="D57" s="1233" t="s">
        <v>25</v>
      </c>
      <c r="E57" s="1234"/>
      <c r="F57" s="1234"/>
      <c r="G57" s="1234"/>
      <c r="H57" s="1234"/>
      <c r="I57" s="1234"/>
      <c r="J57" s="1235"/>
      <c r="K57" s="83"/>
      <c r="L57" s="84"/>
      <c r="M57" s="84"/>
      <c r="N57" s="84"/>
      <c r="O57" s="85"/>
    </row>
    <row r="58" spans="1:21" ht="31.5" customHeight="1" thickBot="1" x14ac:dyDescent="0.25">
      <c r="B58" s="1231"/>
      <c r="C58" s="1232"/>
      <c r="D58" s="1236" t="s">
        <v>26</v>
      </c>
      <c r="E58" s="1237"/>
      <c r="F58" s="1237"/>
      <c r="G58" s="1237"/>
      <c r="H58" s="1237"/>
      <c r="I58" s="1237"/>
      <c r="J58" s="123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RhCtWqJCTyjCaKSALtwGRfjIwz0PtHMXqRLTYJe+vNA8u8gfNzcTtMWPbuGdcwBXl2ovVurapkLqKg2JGgGA==" saltValue="9Py3i0WtyqPunXcID1Fj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7" zoomScaleSheetLayoutView="100" workbookViewId="0">
      <selection activeCell="K44" sqref="K4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554</v>
      </c>
      <c r="J40" s="100" t="s">
        <v>555</v>
      </c>
      <c r="K40" s="100" t="s">
        <v>556</v>
      </c>
      <c r="L40" s="100" t="s">
        <v>557</v>
      </c>
      <c r="M40" s="101" t="s">
        <v>558</v>
      </c>
    </row>
    <row r="41" spans="2:13" ht="27.75" customHeight="1" x14ac:dyDescent="0.2">
      <c r="B41" s="1239" t="s">
        <v>29</v>
      </c>
      <c r="C41" s="1240"/>
      <c r="D41" s="102"/>
      <c r="E41" s="1245" t="s">
        <v>30</v>
      </c>
      <c r="F41" s="1245"/>
      <c r="G41" s="1245"/>
      <c r="H41" s="1246"/>
      <c r="I41" s="103">
        <v>27534</v>
      </c>
      <c r="J41" s="104">
        <v>28186</v>
      </c>
      <c r="K41" s="104">
        <v>28615</v>
      </c>
      <c r="L41" s="104">
        <v>29338</v>
      </c>
      <c r="M41" s="105">
        <v>29178</v>
      </c>
    </row>
    <row r="42" spans="2:13" ht="27.75" customHeight="1" x14ac:dyDescent="0.2">
      <c r="B42" s="1241"/>
      <c r="C42" s="1242"/>
      <c r="D42" s="106"/>
      <c r="E42" s="1247" t="s">
        <v>31</v>
      </c>
      <c r="F42" s="1247"/>
      <c r="G42" s="1247"/>
      <c r="H42" s="1248"/>
      <c r="I42" s="107">
        <v>298</v>
      </c>
      <c r="J42" s="108">
        <v>255</v>
      </c>
      <c r="K42" s="108">
        <v>213</v>
      </c>
      <c r="L42" s="108">
        <v>170</v>
      </c>
      <c r="M42" s="109">
        <v>137</v>
      </c>
    </row>
    <row r="43" spans="2:13" ht="27.75" customHeight="1" x14ac:dyDescent="0.2">
      <c r="B43" s="1241"/>
      <c r="C43" s="1242"/>
      <c r="D43" s="106"/>
      <c r="E43" s="1247" t="s">
        <v>32</v>
      </c>
      <c r="F43" s="1247"/>
      <c r="G43" s="1247"/>
      <c r="H43" s="1248"/>
      <c r="I43" s="107">
        <v>2847</v>
      </c>
      <c r="J43" s="108">
        <v>2630</v>
      </c>
      <c r="K43" s="108">
        <v>2455</v>
      </c>
      <c r="L43" s="108">
        <v>2364</v>
      </c>
      <c r="M43" s="109">
        <v>2379</v>
      </c>
    </row>
    <row r="44" spans="2:13" ht="27.75" customHeight="1" x14ac:dyDescent="0.2">
      <c r="B44" s="1241"/>
      <c r="C44" s="1242"/>
      <c r="D44" s="106"/>
      <c r="E44" s="1247" t="s">
        <v>33</v>
      </c>
      <c r="F44" s="1247"/>
      <c r="G44" s="1247"/>
      <c r="H44" s="1248"/>
      <c r="I44" s="107">
        <v>77</v>
      </c>
      <c r="J44" s="108">
        <v>62</v>
      </c>
      <c r="K44" s="108">
        <v>49</v>
      </c>
      <c r="L44" s="108">
        <v>41</v>
      </c>
      <c r="M44" s="109">
        <v>34</v>
      </c>
    </row>
    <row r="45" spans="2:13" ht="27.75" customHeight="1" x14ac:dyDescent="0.2">
      <c r="B45" s="1241"/>
      <c r="C45" s="1242"/>
      <c r="D45" s="106"/>
      <c r="E45" s="1247" t="s">
        <v>34</v>
      </c>
      <c r="F45" s="1247"/>
      <c r="G45" s="1247"/>
      <c r="H45" s="1248"/>
      <c r="I45" s="107">
        <v>734</v>
      </c>
      <c r="J45" s="108">
        <v>644</v>
      </c>
      <c r="K45" s="108">
        <v>552</v>
      </c>
      <c r="L45" s="108">
        <v>411</v>
      </c>
      <c r="M45" s="109">
        <v>410</v>
      </c>
    </row>
    <row r="46" spans="2:13" ht="27.75" customHeight="1" x14ac:dyDescent="0.2">
      <c r="B46" s="1241"/>
      <c r="C46" s="1242"/>
      <c r="D46" s="110"/>
      <c r="E46" s="1247" t="s">
        <v>35</v>
      </c>
      <c r="F46" s="1247"/>
      <c r="G46" s="1247"/>
      <c r="H46" s="1248"/>
      <c r="I46" s="107" t="s">
        <v>513</v>
      </c>
      <c r="J46" s="108" t="s">
        <v>513</v>
      </c>
      <c r="K46" s="108" t="s">
        <v>513</v>
      </c>
      <c r="L46" s="108" t="s">
        <v>513</v>
      </c>
      <c r="M46" s="109" t="s">
        <v>513</v>
      </c>
    </row>
    <row r="47" spans="2:13" ht="27.75" customHeight="1" x14ac:dyDescent="0.2">
      <c r="B47" s="1241"/>
      <c r="C47" s="1242"/>
      <c r="D47" s="111"/>
      <c r="E47" s="1249" t="s">
        <v>36</v>
      </c>
      <c r="F47" s="1250"/>
      <c r="G47" s="1250"/>
      <c r="H47" s="1251"/>
      <c r="I47" s="107" t="s">
        <v>513</v>
      </c>
      <c r="J47" s="108" t="s">
        <v>513</v>
      </c>
      <c r="K47" s="108" t="s">
        <v>513</v>
      </c>
      <c r="L47" s="108" t="s">
        <v>513</v>
      </c>
      <c r="M47" s="109" t="s">
        <v>513</v>
      </c>
    </row>
    <row r="48" spans="2:13" ht="27.75" customHeight="1" x14ac:dyDescent="0.2">
      <c r="B48" s="1241"/>
      <c r="C48" s="1242"/>
      <c r="D48" s="106"/>
      <c r="E48" s="1247" t="s">
        <v>37</v>
      </c>
      <c r="F48" s="1247"/>
      <c r="G48" s="1247"/>
      <c r="H48" s="1248"/>
      <c r="I48" s="107" t="s">
        <v>513</v>
      </c>
      <c r="J48" s="108" t="s">
        <v>513</v>
      </c>
      <c r="K48" s="108" t="s">
        <v>513</v>
      </c>
      <c r="L48" s="108" t="s">
        <v>513</v>
      </c>
      <c r="M48" s="109" t="s">
        <v>513</v>
      </c>
    </row>
    <row r="49" spans="2:13" ht="27.75" customHeight="1" x14ac:dyDescent="0.2">
      <c r="B49" s="1243"/>
      <c r="C49" s="1244"/>
      <c r="D49" s="106"/>
      <c r="E49" s="1247" t="s">
        <v>38</v>
      </c>
      <c r="F49" s="1247"/>
      <c r="G49" s="1247"/>
      <c r="H49" s="1248"/>
      <c r="I49" s="107" t="s">
        <v>513</v>
      </c>
      <c r="J49" s="108" t="s">
        <v>513</v>
      </c>
      <c r="K49" s="108" t="s">
        <v>513</v>
      </c>
      <c r="L49" s="108" t="s">
        <v>513</v>
      </c>
      <c r="M49" s="109" t="s">
        <v>513</v>
      </c>
    </row>
    <row r="50" spans="2:13" ht="27.75" customHeight="1" x14ac:dyDescent="0.2">
      <c r="B50" s="1252" t="s">
        <v>39</v>
      </c>
      <c r="C50" s="1253"/>
      <c r="D50" s="112"/>
      <c r="E50" s="1247" t="s">
        <v>40</v>
      </c>
      <c r="F50" s="1247"/>
      <c r="G50" s="1247"/>
      <c r="H50" s="1248"/>
      <c r="I50" s="107">
        <v>7065</v>
      </c>
      <c r="J50" s="108">
        <v>6636</v>
      </c>
      <c r="K50" s="108">
        <v>6452</v>
      </c>
      <c r="L50" s="108">
        <v>6881</v>
      </c>
      <c r="M50" s="109">
        <v>7217</v>
      </c>
    </row>
    <row r="51" spans="2:13" ht="27.75" customHeight="1" x14ac:dyDescent="0.2">
      <c r="B51" s="1241"/>
      <c r="C51" s="1242"/>
      <c r="D51" s="106"/>
      <c r="E51" s="1247" t="s">
        <v>41</v>
      </c>
      <c r="F51" s="1247"/>
      <c r="G51" s="1247"/>
      <c r="H51" s="1248"/>
      <c r="I51" s="107">
        <v>2272</v>
      </c>
      <c r="J51" s="108">
        <v>2236</v>
      </c>
      <c r="K51" s="108">
        <v>2183</v>
      </c>
      <c r="L51" s="108">
        <v>2175</v>
      </c>
      <c r="M51" s="109">
        <v>2233</v>
      </c>
    </row>
    <row r="52" spans="2:13" ht="27.75" customHeight="1" x14ac:dyDescent="0.2">
      <c r="B52" s="1243"/>
      <c r="C52" s="1244"/>
      <c r="D52" s="106"/>
      <c r="E52" s="1247" t="s">
        <v>42</v>
      </c>
      <c r="F52" s="1247"/>
      <c r="G52" s="1247"/>
      <c r="H52" s="1248"/>
      <c r="I52" s="107">
        <v>18341</v>
      </c>
      <c r="J52" s="108">
        <v>18654</v>
      </c>
      <c r="K52" s="108">
        <v>18398</v>
      </c>
      <c r="L52" s="108">
        <v>18062</v>
      </c>
      <c r="M52" s="109">
        <v>18043</v>
      </c>
    </row>
    <row r="53" spans="2:13" ht="27.75" customHeight="1" thickBot="1" x14ac:dyDescent="0.25">
      <c r="B53" s="1254" t="s">
        <v>43</v>
      </c>
      <c r="C53" s="1255"/>
      <c r="D53" s="113"/>
      <c r="E53" s="1256" t="s">
        <v>44</v>
      </c>
      <c r="F53" s="1256"/>
      <c r="G53" s="1256"/>
      <c r="H53" s="1257"/>
      <c r="I53" s="114">
        <v>3812</v>
      </c>
      <c r="J53" s="115">
        <v>4252</v>
      </c>
      <c r="K53" s="115">
        <v>4851</v>
      </c>
      <c r="L53" s="115">
        <v>5207</v>
      </c>
      <c r="M53" s="116">
        <v>4645</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m3VP8pZgt5q+48kMtlMTwUSBsfZ/Mizpl9ObCppYx1Ta06JBzkf//ny3/W7gkpByQwHREggxCwNh00Z7ej/TtQ==" saltValue="M1jTk++qIfe2wj5/nxwh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55" zoomScale="70" zoomScaleNormal="70" zoomScaleSheetLayoutView="100" workbookViewId="0">
      <selection activeCell="F63" sqref="F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266" t="s">
        <v>47</v>
      </c>
      <c r="D55" s="1266"/>
      <c r="E55" s="1267"/>
      <c r="F55" s="128">
        <v>3224</v>
      </c>
      <c r="G55" s="128">
        <v>3338</v>
      </c>
      <c r="H55" s="129">
        <v>3452</v>
      </c>
    </row>
    <row r="56" spans="2:8" ht="52.5" customHeight="1" x14ac:dyDescent="0.2">
      <c r="B56" s="130"/>
      <c r="C56" s="1268" t="s">
        <v>48</v>
      </c>
      <c r="D56" s="1268"/>
      <c r="E56" s="1269"/>
      <c r="F56" s="131">
        <v>540</v>
      </c>
      <c r="G56" s="131">
        <v>540</v>
      </c>
      <c r="H56" s="132">
        <v>541</v>
      </c>
    </row>
    <row r="57" spans="2:8" ht="53.25" customHeight="1" x14ac:dyDescent="0.2">
      <c r="B57" s="130"/>
      <c r="C57" s="1270" t="s">
        <v>49</v>
      </c>
      <c r="D57" s="1270"/>
      <c r="E57" s="1271"/>
      <c r="F57" s="133">
        <v>5241</v>
      </c>
      <c r="G57" s="133">
        <v>5528</v>
      </c>
      <c r="H57" s="134">
        <v>6103</v>
      </c>
    </row>
    <row r="58" spans="2:8" ht="45.75" customHeight="1" x14ac:dyDescent="0.2">
      <c r="B58" s="135"/>
      <c r="C58" s="1258" t="s">
        <v>592</v>
      </c>
      <c r="D58" s="1259"/>
      <c r="E58" s="1260"/>
      <c r="F58" s="136">
        <v>2764</v>
      </c>
      <c r="G58" s="136">
        <v>2815</v>
      </c>
      <c r="H58" s="137">
        <v>3111</v>
      </c>
    </row>
    <row r="59" spans="2:8" ht="45.75" customHeight="1" x14ac:dyDescent="0.2">
      <c r="B59" s="135"/>
      <c r="C59" s="1258" t="s">
        <v>593</v>
      </c>
      <c r="D59" s="1259"/>
      <c r="E59" s="1260"/>
      <c r="F59" s="136">
        <v>1699</v>
      </c>
      <c r="G59" s="136">
        <v>1994</v>
      </c>
      <c r="H59" s="137">
        <v>2270</v>
      </c>
    </row>
    <row r="60" spans="2:8" ht="45.75" customHeight="1" x14ac:dyDescent="0.2">
      <c r="B60" s="135"/>
      <c r="C60" s="1258" t="s">
        <v>594</v>
      </c>
      <c r="D60" s="1259"/>
      <c r="E60" s="1260"/>
      <c r="F60" s="136">
        <v>329</v>
      </c>
      <c r="G60" s="136">
        <v>330</v>
      </c>
      <c r="H60" s="137">
        <v>330</v>
      </c>
    </row>
    <row r="61" spans="2:8" ht="45.75" customHeight="1" x14ac:dyDescent="0.2">
      <c r="B61" s="135"/>
      <c r="C61" s="1258" t="s">
        <v>595</v>
      </c>
      <c r="D61" s="1259"/>
      <c r="E61" s="1260"/>
      <c r="F61" s="136">
        <v>266</v>
      </c>
      <c r="G61" s="136">
        <v>252</v>
      </c>
      <c r="H61" s="137">
        <v>256</v>
      </c>
    </row>
    <row r="62" spans="2:8" ht="45.75" customHeight="1" thickBot="1" x14ac:dyDescent="0.25">
      <c r="B62" s="138"/>
      <c r="C62" s="1261" t="s">
        <v>596</v>
      </c>
      <c r="D62" s="1262"/>
      <c r="E62" s="1263"/>
      <c r="F62" s="139">
        <v>53</v>
      </c>
      <c r="G62" s="139">
        <v>60</v>
      </c>
      <c r="H62" s="140">
        <v>70</v>
      </c>
    </row>
    <row r="63" spans="2:8" ht="52.5" customHeight="1" thickBot="1" x14ac:dyDescent="0.25">
      <c r="B63" s="141"/>
      <c r="C63" s="1264" t="s">
        <v>50</v>
      </c>
      <c r="D63" s="1264"/>
      <c r="E63" s="1265"/>
      <c r="F63" s="142">
        <v>9004</v>
      </c>
      <c r="G63" s="142">
        <v>9407</v>
      </c>
      <c r="H63" s="143">
        <v>10096</v>
      </c>
    </row>
    <row r="64" spans="2:8" ht="15" customHeight="1" x14ac:dyDescent="0.2"/>
  </sheetData>
  <sheetProtection algorithmName="SHA-512" hashValue="2Ud89kfkRPbZ4oWY0DX6TzF/DBZJufptPCeviv5G+PAE9UvHnx1fGBy5yW32jDiMyMyO4/7uw+LBQuhvZF11Ig==" saltValue="PhKub0hEPFJwd0PPMGs8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142908</v>
      </c>
      <c r="E3" s="162"/>
      <c r="F3" s="163">
        <v>67319</v>
      </c>
      <c r="G3" s="164"/>
      <c r="H3" s="165"/>
    </row>
    <row r="4" spans="1:8" x14ac:dyDescent="0.2">
      <c r="A4" s="166"/>
      <c r="B4" s="167"/>
      <c r="C4" s="168"/>
      <c r="D4" s="169">
        <v>38142</v>
      </c>
      <c r="E4" s="170"/>
      <c r="F4" s="171">
        <v>38101</v>
      </c>
      <c r="G4" s="172"/>
      <c r="H4" s="173"/>
    </row>
    <row r="5" spans="1:8" x14ac:dyDescent="0.2">
      <c r="A5" s="154" t="s">
        <v>546</v>
      </c>
      <c r="B5" s="159"/>
      <c r="C5" s="160"/>
      <c r="D5" s="161">
        <v>143168</v>
      </c>
      <c r="E5" s="162"/>
      <c r="F5" s="163">
        <v>70615</v>
      </c>
      <c r="G5" s="164"/>
      <c r="H5" s="165"/>
    </row>
    <row r="6" spans="1:8" x14ac:dyDescent="0.2">
      <c r="A6" s="166"/>
      <c r="B6" s="167"/>
      <c r="C6" s="168"/>
      <c r="D6" s="169">
        <v>21820</v>
      </c>
      <c r="E6" s="170"/>
      <c r="F6" s="171">
        <v>37382</v>
      </c>
      <c r="G6" s="172"/>
      <c r="H6" s="173"/>
    </row>
    <row r="7" spans="1:8" x14ac:dyDescent="0.2">
      <c r="A7" s="154" t="s">
        <v>547</v>
      </c>
      <c r="B7" s="159"/>
      <c r="C7" s="160"/>
      <c r="D7" s="161">
        <v>128154</v>
      </c>
      <c r="E7" s="162"/>
      <c r="F7" s="163">
        <v>69185</v>
      </c>
      <c r="G7" s="164"/>
      <c r="H7" s="165"/>
    </row>
    <row r="8" spans="1:8" x14ac:dyDescent="0.2">
      <c r="A8" s="166"/>
      <c r="B8" s="167"/>
      <c r="C8" s="168"/>
      <c r="D8" s="169">
        <v>55142</v>
      </c>
      <c r="E8" s="170"/>
      <c r="F8" s="171">
        <v>38519</v>
      </c>
      <c r="G8" s="172"/>
      <c r="H8" s="173"/>
    </row>
    <row r="9" spans="1:8" x14ac:dyDescent="0.2">
      <c r="A9" s="154" t="s">
        <v>548</v>
      </c>
      <c r="B9" s="159"/>
      <c r="C9" s="160"/>
      <c r="D9" s="161">
        <v>131293</v>
      </c>
      <c r="E9" s="162"/>
      <c r="F9" s="163">
        <v>70166</v>
      </c>
      <c r="G9" s="164"/>
      <c r="H9" s="165"/>
    </row>
    <row r="10" spans="1:8" x14ac:dyDescent="0.2">
      <c r="A10" s="166"/>
      <c r="B10" s="167"/>
      <c r="C10" s="168"/>
      <c r="D10" s="169">
        <v>39873</v>
      </c>
      <c r="E10" s="170"/>
      <c r="F10" s="171">
        <v>36115</v>
      </c>
      <c r="G10" s="172"/>
      <c r="H10" s="173"/>
    </row>
    <row r="11" spans="1:8" x14ac:dyDescent="0.2">
      <c r="A11" s="154" t="s">
        <v>549</v>
      </c>
      <c r="B11" s="159"/>
      <c r="C11" s="160"/>
      <c r="D11" s="161">
        <v>88662</v>
      </c>
      <c r="E11" s="162"/>
      <c r="F11" s="163">
        <v>70329</v>
      </c>
      <c r="G11" s="164"/>
      <c r="H11" s="165"/>
    </row>
    <row r="12" spans="1:8" x14ac:dyDescent="0.2">
      <c r="A12" s="166"/>
      <c r="B12" s="167"/>
      <c r="C12" s="174"/>
      <c r="D12" s="169">
        <v>13262</v>
      </c>
      <c r="E12" s="170"/>
      <c r="F12" s="171">
        <v>39403</v>
      </c>
      <c r="G12" s="172"/>
      <c r="H12" s="173"/>
    </row>
    <row r="13" spans="1:8" x14ac:dyDescent="0.2">
      <c r="A13" s="154"/>
      <c r="B13" s="159"/>
      <c r="C13" s="175"/>
      <c r="D13" s="176">
        <v>126837</v>
      </c>
      <c r="E13" s="177"/>
      <c r="F13" s="178">
        <v>69523</v>
      </c>
      <c r="G13" s="179"/>
      <c r="H13" s="165"/>
    </row>
    <row r="14" spans="1:8" x14ac:dyDescent="0.2">
      <c r="A14" s="166"/>
      <c r="B14" s="167"/>
      <c r="C14" s="168"/>
      <c r="D14" s="169">
        <v>33648</v>
      </c>
      <c r="E14" s="170"/>
      <c r="F14" s="171">
        <v>37904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6.85</v>
      </c>
      <c r="C19" s="180">
        <f>ROUND(VALUE(SUBSTITUTE(実質収支比率等に係る経年分析!G$48,"▲","-")),2)</f>
        <v>7.07</v>
      </c>
      <c r="D19" s="180">
        <f>ROUND(VALUE(SUBSTITUTE(実質収支比率等に係る経年分析!H$48,"▲","-")),2)</f>
        <v>7.75</v>
      </c>
      <c r="E19" s="180">
        <f>ROUND(VALUE(SUBSTITUTE(実質収支比率等に係る経年分析!I$48,"▲","-")),2)</f>
        <v>5.79</v>
      </c>
      <c r="F19" s="180">
        <f>ROUND(VALUE(SUBSTITUTE(実質収支比率等に係る経年分析!J$48,"▲","-")),2)</f>
        <v>6.81</v>
      </c>
    </row>
    <row r="20" spans="1:11" x14ac:dyDescent="0.2">
      <c r="A20" s="180" t="s">
        <v>54</v>
      </c>
      <c r="B20" s="180">
        <f>ROUND(VALUE(SUBSTITUTE(実質収支比率等に係る経年分析!F$47,"▲","-")),2)</f>
        <v>25.28</v>
      </c>
      <c r="C20" s="180">
        <f>ROUND(VALUE(SUBSTITUTE(実質収支比率等に係る経年分析!G$47,"▲","-")),2)</f>
        <v>21.25</v>
      </c>
      <c r="D20" s="180">
        <f>ROUND(VALUE(SUBSTITUTE(実質収支比率等に係る経年分析!H$47,"▲","-")),2)</f>
        <v>20.190000000000001</v>
      </c>
      <c r="E20" s="180">
        <f>ROUND(VALUE(SUBSTITUTE(実質収支比率等に係る経年分析!I$47,"▲","-")),2)</f>
        <v>20.37</v>
      </c>
      <c r="F20" s="180">
        <f>ROUND(VALUE(SUBSTITUTE(実質収支比率等に係る経年分析!J$47,"▲","-")),2)</f>
        <v>20.02</v>
      </c>
    </row>
    <row r="21" spans="1:11" x14ac:dyDescent="0.2">
      <c r="A21" s="180" t="s">
        <v>55</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1.97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第三地区土地区画整理事業特別会計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11.12</v>
      </c>
    </row>
    <row r="36" spans="1:16" x14ac:dyDescent="0.2">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5.01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3.28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2.48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2.14</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1664</v>
      </c>
      <c r="E42" s="182"/>
      <c r="F42" s="182"/>
      <c r="G42" s="182">
        <f>'実質公債費比率（分子）の構造'!L$52</f>
        <v>1660</v>
      </c>
      <c r="H42" s="182"/>
      <c r="I42" s="182"/>
      <c r="J42" s="182">
        <f>'実質公債費比率（分子）の構造'!M$52</f>
        <v>1717</v>
      </c>
      <c r="K42" s="182"/>
      <c r="L42" s="182"/>
      <c r="M42" s="182">
        <f>'実質公債費比率（分子）の構造'!N$52</f>
        <v>1720</v>
      </c>
      <c r="N42" s="182"/>
      <c r="O42" s="182"/>
      <c r="P42" s="182">
        <f>'実質公債費比率（分子）の構造'!O$52</f>
        <v>1705</v>
      </c>
    </row>
    <row r="43" spans="1:16" x14ac:dyDescent="0.2">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2">
      <c r="A44" s="182" t="s">
        <v>64</v>
      </c>
      <c r="B44" s="182">
        <f>'実質公債費比率（分子）の構造'!K$50</f>
        <v>43</v>
      </c>
      <c r="C44" s="182"/>
      <c r="D44" s="182"/>
      <c r="E44" s="182">
        <f>'実質公債費比率（分子）の構造'!L$50</f>
        <v>43</v>
      </c>
      <c r="F44" s="182"/>
      <c r="G44" s="182"/>
      <c r="H44" s="182">
        <f>'実質公債費比率（分子）の構造'!M$50</f>
        <v>43</v>
      </c>
      <c r="I44" s="182"/>
      <c r="J44" s="182"/>
      <c r="K44" s="182">
        <f>'実質公債費比率（分子）の構造'!N$50</f>
        <v>43</v>
      </c>
      <c r="L44" s="182"/>
      <c r="M44" s="182"/>
      <c r="N44" s="182">
        <f>'実質公債費比率（分子）の構造'!O$50</f>
        <v>43</v>
      </c>
      <c r="O44" s="182"/>
      <c r="P44" s="182"/>
    </row>
    <row r="45" spans="1:16" x14ac:dyDescent="0.2">
      <c r="A45" s="182" t="s">
        <v>65</v>
      </c>
      <c r="B45" s="182">
        <f>'実質公債費比率（分子）の構造'!K$49</f>
        <v>14</v>
      </c>
      <c r="C45" s="182"/>
      <c r="D45" s="182"/>
      <c r="E45" s="182">
        <f>'実質公債費比率（分子）の構造'!L$49</f>
        <v>26</v>
      </c>
      <c r="F45" s="182"/>
      <c r="G45" s="182"/>
      <c r="H45" s="182">
        <f>'実質公債費比率（分子）の構造'!M$49</f>
        <v>25</v>
      </c>
      <c r="I45" s="182"/>
      <c r="J45" s="182"/>
      <c r="K45" s="182">
        <f>'実質公債費比率（分子）の構造'!N$49</f>
        <v>18</v>
      </c>
      <c r="L45" s="182"/>
      <c r="M45" s="182"/>
      <c r="N45" s="182">
        <f>'実質公債費比率（分子）の構造'!O$49</f>
        <v>14</v>
      </c>
      <c r="O45" s="182"/>
      <c r="P45" s="182"/>
    </row>
    <row r="46" spans="1:16" x14ac:dyDescent="0.2">
      <c r="A46" s="182" t="s">
        <v>66</v>
      </c>
      <c r="B46" s="182">
        <f>'実質公債費比率（分子）の構造'!K$48</f>
        <v>231</v>
      </c>
      <c r="C46" s="182"/>
      <c r="D46" s="182"/>
      <c r="E46" s="182">
        <f>'実質公債費比率（分子）の構造'!L$48</f>
        <v>195</v>
      </c>
      <c r="F46" s="182"/>
      <c r="G46" s="182"/>
      <c r="H46" s="182">
        <f>'実質公債費比率（分子）の構造'!M$48</f>
        <v>215</v>
      </c>
      <c r="I46" s="182"/>
      <c r="J46" s="182"/>
      <c r="K46" s="182">
        <f>'実質公債費比率（分子）の構造'!N$48</f>
        <v>208</v>
      </c>
      <c r="L46" s="182"/>
      <c r="M46" s="182"/>
      <c r="N46" s="182">
        <f>'実質公債費比率（分子）の構造'!O$48</f>
        <v>224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2218</v>
      </c>
      <c r="C49" s="182"/>
      <c r="D49" s="182"/>
      <c r="E49" s="182">
        <f>'実質公債費比率（分子）の構造'!L$45</f>
        <v>2237</v>
      </c>
      <c r="F49" s="182"/>
      <c r="G49" s="182"/>
      <c r="H49" s="182">
        <f>'実質公債費比率（分子）の構造'!M$45</f>
        <v>2272</v>
      </c>
      <c r="I49" s="182"/>
      <c r="J49" s="182"/>
      <c r="K49" s="182">
        <f>'実質公債費比率（分子）の構造'!N$45</f>
        <v>2275</v>
      </c>
      <c r="L49" s="182"/>
      <c r="M49" s="182"/>
      <c r="N49" s="182">
        <f>'実質公債費比率（分子）の構造'!O$45</f>
        <v>2354</v>
      </c>
      <c r="O49" s="182"/>
      <c r="P49" s="182"/>
    </row>
    <row r="50" spans="1:16" x14ac:dyDescent="0.2">
      <c r="A50" s="182" t="s">
        <v>70</v>
      </c>
      <c r="B50" s="182" t="e">
        <f>NA()</f>
        <v>#N/A</v>
      </c>
      <c r="C50" s="182">
        <f>IF(ISNUMBER('実質公債費比率（分子）の構造'!K$53),'実質公債費比率（分子）の構造'!K$53,NA())</f>
        <v>842</v>
      </c>
      <c r="D50" s="182" t="e">
        <f>NA()</f>
        <v>#N/A</v>
      </c>
      <c r="E50" s="182" t="e">
        <f>NA()</f>
        <v>#N/A</v>
      </c>
      <c r="F50" s="182">
        <f>IF(ISNUMBER('実質公債費比率（分子）の構造'!L$53),'実質公債費比率（分子）の構造'!L$53,NA())</f>
        <v>842</v>
      </c>
      <c r="G50" s="182" t="e">
        <f>NA()</f>
        <v>#N/A</v>
      </c>
      <c r="H50" s="182" t="e">
        <f>NA()</f>
        <v>#N/A</v>
      </c>
      <c r="I50" s="182">
        <f>IF(ISNUMBER('実質公債費比率（分子）の構造'!M$53),'実質公債費比率（分子）の構造'!M$53,NA())</f>
        <v>839</v>
      </c>
      <c r="J50" s="182" t="e">
        <f>NA()</f>
        <v>#N/A</v>
      </c>
      <c r="K50" s="182" t="e">
        <f>NA()</f>
        <v>#N/A</v>
      </c>
      <c r="L50" s="182">
        <f>IF(ISNUMBER('実質公債費比率（分子）の構造'!N$53),'実質公債費比率（分子）の構造'!N$53,NA())</f>
        <v>825</v>
      </c>
      <c r="M50" s="182" t="e">
        <f>NA()</f>
        <v>#N/A</v>
      </c>
      <c r="N50" s="182" t="e">
        <f>NA()</f>
        <v>#N/A</v>
      </c>
      <c r="O50" s="182">
        <f>IF(ISNUMBER('実質公債費比率（分子）の構造'!O$53),'実質公債費比率（分子）の構造'!O$53,NA())</f>
        <v>931</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18341</v>
      </c>
      <c r="E56" s="181"/>
      <c r="F56" s="181"/>
      <c r="G56" s="181">
        <f>'将来負担比率（分子）の構造'!J$52</f>
        <v>18654</v>
      </c>
      <c r="H56" s="181"/>
      <c r="I56" s="181"/>
      <c r="J56" s="181">
        <f>'将来負担比率（分子）の構造'!K$52</f>
        <v>18398</v>
      </c>
      <c r="K56" s="181"/>
      <c r="L56" s="181"/>
      <c r="M56" s="181">
        <f>'将来負担比率（分子）の構造'!L$52</f>
        <v>18062</v>
      </c>
      <c r="N56" s="181"/>
      <c r="O56" s="181"/>
      <c r="P56" s="181">
        <f>'将来負担比率（分子）の構造'!M$52</f>
        <v>18043</v>
      </c>
    </row>
    <row r="57" spans="1:16" x14ac:dyDescent="0.2">
      <c r="A57" s="181" t="s">
        <v>41</v>
      </c>
      <c r="B57" s="181"/>
      <c r="C57" s="181"/>
      <c r="D57" s="181">
        <f>'将来負担比率（分子）の構造'!I$51</f>
        <v>2272</v>
      </c>
      <c r="E57" s="181"/>
      <c r="F57" s="181"/>
      <c r="G57" s="181">
        <f>'将来負担比率（分子）の構造'!J$51</f>
        <v>2236</v>
      </c>
      <c r="H57" s="181"/>
      <c r="I57" s="181"/>
      <c r="J57" s="181">
        <f>'将来負担比率（分子）の構造'!K$51</f>
        <v>2183</v>
      </c>
      <c r="K57" s="181"/>
      <c r="L57" s="181"/>
      <c r="M57" s="181">
        <f>'将来負担比率（分子）の構造'!L$51</f>
        <v>2175</v>
      </c>
      <c r="N57" s="181"/>
      <c r="O57" s="181"/>
      <c r="P57" s="181">
        <f>'将来負担比率（分子）の構造'!M$51</f>
        <v>2233</v>
      </c>
    </row>
    <row r="58" spans="1:16" x14ac:dyDescent="0.2">
      <c r="A58" s="181" t="s">
        <v>40</v>
      </c>
      <c r="B58" s="181"/>
      <c r="C58" s="181"/>
      <c r="D58" s="181">
        <f>'将来負担比率（分子）の構造'!I$50</f>
        <v>7065</v>
      </c>
      <c r="E58" s="181"/>
      <c r="F58" s="181"/>
      <c r="G58" s="181">
        <f>'将来負担比率（分子）の構造'!J$50</f>
        <v>6636</v>
      </c>
      <c r="H58" s="181"/>
      <c r="I58" s="181"/>
      <c r="J58" s="181">
        <f>'将来負担比率（分子）の構造'!K$50</f>
        <v>6452</v>
      </c>
      <c r="K58" s="181"/>
      <c r="L58" s="181"/>
      <c r="M58" s="181">
        <f>'将来負担比率（分子）の構造'!L$50</f>
        <v>6881</v>
      </c>
      <c r="N58" s="181"/>
      <c r="O58" s="181"/>
      <c r="P58" s="181">
        <f>'将来負担比率（分子）の構造'!M$50</f>
        <v>7217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734</v>
      </c>
      <c r="C62" s="181"/>
      <c r="D62" s="181"/>
      <c r="E62" s="181">
        <f>'将来負担比率（分子）の構造'!J$45</f>
        <v>644</v>
      </c>
      <c r="F62" s="181"/>
      <c r="G62" s="181"/>
      <c r="H62" s="181">
        <f>'将来負担比率（分子）の構造'!K$45</f>
        <v>552</v>
      </c>
      <c r="I62" s="181"/>
      <c r="J62" s="181"/>
      <c r="K62" s="181">
        <f>'将来負担比率（分子）の構造'!L$45</f>
        <v>411</v>
      </c>
      <c r="L62" s="181"/>
      <c r="M62" s="181"/>
      <c r="N62" s="181">
        <f>'将来負担比率（分子）の構造'!M$45</f>
        <v>410</v>
      </c>
      <c r="O62" s="181"/>
      <c r="P62" s="181"/>
    </row>
    <row r="63" spans="1:16" x14ac:dyDescent="0.2">
      <c r="A63" s="181" t="s">
        <v>33</v>
      </c>
      <c r="B63" s="181">
        <f>'将来負担比率（分子）の構造'!I$44</f>
        <v>77</v>
      </c>
      <c r="C63" s="181"/>
      <c r="D63" s="181"/>
      <c r="E63" s="181">
        <f>'将来負担比率（分子）の構造'!J$44</f>
        <v>62</v>
      </c>
      <c r="F63" s="181"/>
      <c r="G63" s="181"/>
      <c r="H63" s="181">
        <f>'将来負担比率（分子）の構造'!K$44</f>
        <v>49</v>
      </c>
      <c r="I63" s="181"/>
      <c r="J63" s="181"/>
      <c r="K63" s="181">
        <f>'将来負担比率（分子）の構造'!L$44</f>
        <v>41</v>
      </c>
      <c r="L63" s="181"/>
      <c r="M63" s="181"/>
      <c r="N63" s="181">
        <f>'将来負担比率（分子）の構造'!M$44</f>
        <v>34</v>
      </c>
      <c r="O63" s="181"/>
      <c r="P63" s="181"/>
    </row>
    <row r="64" spans="1:16" x14ac:dyDescent="0.2">
      <c r="A64" s="181" t="s">
        <v>32</v>
      </c>
      <c r="B64" s="181">
        <f>'将来負担比率（分子）の構造'!I$43</f>
        <v>2847</v>
      </c>
      <c r="C64" s="181"/>
      <c r="D64" s="181"/>
      <c r="E64" s="181">
        <f>'将来負担比率（分子）の構造'!J$43</f>
        <v>2630</v>
      </c>
      <c r="F64" s="181"/>
      <c r="G64" s="181"/>
      <c r="H64" s="181">
        <f>'将来負担比率（分子）の構造'!K$43</f>
        <v>2455</v>
      </c>
      <c r="I64" s="181"/>
      <c r="J64" s="181"/>
      <c r="K64" s="181">
        <f>'将来負担比率（分子）の構造'!L$43</f>
        <v>2364</v>
      </c>
      <c r="L64" s="181"/>
      <c r="M64" s="181"/>
      <c r="N64" s="181">
        <f>'将来負担比率（分子）の構造'!M$43</f>
        <v>2379</v>
      </c>
      <c r="O64" s="181"/>
      <c r="P64" s="181"/>
    </row>
    <row r="65" spans="1:16" x14ac:dyDescent="0.2">
      <c r="A65" s="181" t="s">
        <v>31</v>
      </c>
      <c r="B65" s="181">
        <f>'将来負担比率（分子）の構造'!I$42</f>
        <v>298</v>
      </c>
      <c r="C65" s="181"/>
      <c r="D65" s="181"/>
      <c r="E65" s="181">
        <f>'将来負担比率（分子）の構造'!J$42</f>
        <v>255</v>
      </c>
      <c r="F65" s="181"/>
      <c r="G65" s="181"/>
      <c r="H65" s="181">
        <f>'将来負担比率（分子）の構造'!K$42</f>
        <v>213</v>
      </c>
      <c r="I65" s="181"/>
      <c r="J65" s="181"/>
      <c r="K65" s="181">
        <f>'将来負担比率（分子）の構造'!L$42</f>
        <v>170</v>
      </c>
      <c r="L65" s="181"/>
      <c r="M65" s="181"/>
      <c r="N65" s="181">
        <f>'将来負担比率（分子）の構造'!M$42</f>
        <v>137</v>
      </c>
      <c r="O65" s="181"/>
      <c r="P65" s="181"/>
    </row>
    <row r="66" spans="1:16" x14ac:dyDescent="0.2">
      <c r="A66" s="181" t="s">
        <v>30</v>
      </c>
      <c r="B66" s="181">
        <f>'将来負担比率（分子）の構造'!I$41</f>
        <v>27534</v>
      </c>
      <c r="C66" s="181"/>
      <c r="D66" s="181"/>
      <c r="E66" s="181">
        <f>'将来負担比率（分子）の構造'!J$41</f>
        <v>28186</v>
      </c>
      <c r="F66" s="181"/>
      <c r="G66" s="181"/>
      <c r="H66" s="181">
        <f>'将来負担比率（分子）の構造'!K$41</f>
        <v>28615</v>
      </c>
      <c r="I66" s="181"/>
      <c r="J66" s="181"/>
      <c r="K66" s="181">
        <f>'将来負担比率（分子）の構造'!L$41</f>
        <v>29338</v>
      </c>
      <c r="L66" s="181"/>
      <c r="M66" s="181"/>
      <c r="N66" s="181">
        <f>'将来負担比率（分子）の構造'!M$41</f>
        <v>29178</v>
      </c>
      <c r="O66" s="181"/>
      <c r="P66" s="181"/>
    </row>
    <row r="67" spans="1:16" x14ac:dyDescent="0.2">
      <c r="A67" s="181" t="s">
        <v>74</v>
      </c>
      <c r="B67" s="181" t="e">
        <f>NA()</f>
        <v>#N/A</v>
      </c>
      <c r="C67" s="181">
        <f>IF(ISNUMBER('将来負担比率（分子）の構造'!I$53), IF('将来負担比率（分子）の構造'!I$53 &lt; 0, 0, '将来負担比率（分子）の構造'!I$53), NA())</f>
        <v>3812</v>
      </c>
      <c r="D67" s="181" t="e">
        <f>NA()</f>
        <v>#N/A</v>
      </c>
      <c r="E67" s="181" t="e">
        <f>NA()</f>
        <v>#N/A</v>
      </c>
      <c r="F67" s="181">
        <f>IF(ISNUMBER('将来負担比率（分子）の構造'!J$53), IF('将来負担比率（分子）の構造'!J$53 &lt; 0, 0, '将来負担比率（分子）の構造'!J$53), NA())</f>
        <v>4252</v>
      </c>
      <c r="G67" s="181" t="e">
        <f>NA()</f>
        <v>#N/A</v>
      </c>
      <c r="H67" s="181" t="e">
        <f>NA()</f>
        <v>#N/A</v>
      </c>
      <c r="I67" s="181">
        <f>IF(ISNUMBER('将来負担比率（分子）の構造'!K$53), IF('将来負担比率（分子）の構造'!K$53 &lt; 0, 0, '将来負担比率（分子）の構造'!K$53), NA())</f>
        <v>4851</v>
      </c>
      <c r="J67" s="181" t="e">
        <f>NA()</f>
        <v>#N/A</v>
      </c>
      <c r="K67" s="181" t="e">
        <f>NA()</f>
        <v>#N/A</v>
      </c>
      <c r="L67" s="181">
        <f>IF(ISNUMBER('将来負担比率（分子）の構造'!L$53), IF('将来負担比率（分子）の構造'!L$53 &lt; 0, 0, '将来負担比率（分子）の構造'!L$53), NA())</f>
        <v>5207</v>
      </c>
      <c r="M67" s="181" t="e">
        <f>NA()</f>
        <v>#N/A</v>
      </c>
      <c r="N67" s="181" t="e">
        <f>NA()</f>
        <v>#N/A</v>
      </c>
      <c r="O67" s="181">
        <f>IF(ISNUMBER('将来負担比率（分子）の構造'!M$53), IF('将来負担比率（分子）の構造'!M$53 &lt; 0, 0, '将来負担比率（分子）の構造'!M$53), NA())</f>
        <v>4645</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3224</v>
      </c>
      <c r="C72" s="185">
        <f>基金残高に係る経年分析!G55</f>
        <v>3338</v>
      </c>
      <c r="D72" s="185">
        <f>基金残高に係る経年分析!H55</f>
        <v>3452</v>
      </c>
    </row>
    <row r="73" spans="1:16" x14ac:dyDescent="0.2">
      <c r="A73" s="184" t="s">
        <v>77</v>
      </c>
      <c r="B73" s="185">
        <f>基金残高に係る経年分析!F56</f>
        <v>540</v>
      </c>
      <c r="C73" s="185">
        <f>基金残高に係る経年分析!G56</f>
        <v>540</v>
      </c>
      <c r="D73" s="185">
        <f>基金残高に係る経年分析!H56</f>
        <v>541</v>
      </c>
    </row>
    <row r="74" spans="1:16" x14ac:dyDescent="0.2">
      <c r="A74" s="184" t="s">
        <v>78</v>
      </c>
      <c r="B74" s="185">
        <f>基金残高に係る経年分析!F57</f>
        <v>5241</v>
      </c>
      <c r="C74" s="185">
        <f>基金残高に係る経年分析!G57</f>
        <v>5528</v>
      </c>
      <c r="D74" s="185">
        <f>基金残高に係る経年分析!H57</f>
        <v>6103</v>
      </c>
    </row>
  </sheetData>
  <sheetProtection algorithmName="SHA-512" hashValue="hKcZhvlHvIHSLb3mvcg44OYj2PwXrQXEAOw6UKTwHSkQ7DmvUad9GkM30T5L0960VjDjaBPLz5N7pzEiublqbA==" saltValue="qZlbZIqY78mmp5xwEIs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G58" sqref="G58"/>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6990771</v>
      </c>
      <c r="S5" s="637"/>
      <c r="T5" s="637"/>
      <c r="U5" s="637"/>
      <c r="V5" s="637"/>
      <c r="W5" s="637"/>
      <c r="X5" s="637"/>
      <c r="Y5" s="638"/>
      <c r="Z5" s="639">
        <v>14.3</v>
      </c>
      <c r="AA5" s="639"/>
      <c r="AB5" s="639"/>
      <c r="AC5" s="639"/>
      <c r="AD5" s="640">
        <v>6990771</v>
      </c>
      <c r="AE5" s="640"/>
      <c r="AF5" s="640"/>
      <c r="AG5" s="640"/>
      <c r="AH5" s="640"/>
      <c r="AI5" s="640"/>
      <c r="AJ5" s="640"/>
      <c r="AK5" s="640"/>
      <c r="AL5" s="641">
        <v>38.200000000000003</v>
      </c>
      <c r="AM5" s="642"/>
      <c r="AN5" s="642"/>
      <c r="AO5" s="643"/>
      <c r="AP5" s="633" t="s">
        <v>227</v>
      </c>
      <c r="AQ5" s="634"/>
      <c r="AR5" s="634"/>
      <c r="AS5" s="634"/>
      <c r="AT5" s="634"/>
      <c r="AU5" s="634"/>
      <c r="AV5" s="634"/>
      <c r="AW5" s="634"/>
      <c r="AX5" s="634"/>
      <c r="AY5" s="634"/>
      <c r="AZ5" s="634"/>
      <c r="BA5" s="634"/>
      <c r="BB5" s="634"/>
      <c r="BC5" s="634"/>
      <c r="BD5" s="634"/>
      <c r="BE5" s="634"/>
      <c r="BF5" s="635"/>
      <c r="BG5" s="647">
        <v>6990771</v>
      </c>
      <c r="BH5" s="648"/>
      <c r="BI5" s="648"/>
      <c r="BJ5" s="648"/>
      <c r="BK5" s="648"/>
      <c r="BL5" s="648"/>
      <c r="BM5" s="648"/>
      <c r="BN5" s="649"/>
      <c r="BO5" s="650">
        <v>100</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2">
      <c r="B6" s="644" t="s">
        <v>232</v>
      </c>
      <c r="C6" s="645"/>
      <c r="D6" s="645"/>
      <c r="E6" s="645"/>
      <c r="F6" s="645"/>
      <c r="G6" s="645"/>
      <c r="H6" s="645"/>
      <c r="I6" s="645"/>
      <c r="J6" s="645"/>
      <c r="K6" s="645"/>
      <c r="L6" s="645"/>
      <c r="M6" s="645"/>
      <c r="N6" s="645"/>
      <c r="O6" s="645"/>
      <c r="P6" s="645"/>
      <c r="Q6" s="646"/>
      <c r="R6" s="647">
        <v>162909</v>
      </c>
      <c r="S6" s="648"/>
      <c r="T6" s="648"/>
      <c r="U6" s="648"/>
      <c r="V6" s="648"/>
      <c r="W6" s="648"/>
      <c r="X6" s="648"/>
      <c r="Y6" s="649"/>
      <c r="Z6" s="650">
        <v>0.3</v>
      </c>
      <c r="AA6" s="650"/>
      <c r="AB6" s="650"/>
      <c r="AC6" s="650"/>
      <c r="AD6" s="651">
        <v>162909</v>
      </c>
      <c r="AE6" s="651"/>
      <c r="AF6" s="651"/>
      <c r="AG6" s="651"/>
      <c r="AH6" s="651"/>
      <c r="AI6" s="651"/>
      <c r="AJ6" s="651"/>
      <c r="AK6" s="651"/>
      <c r="AL6" s="652">
        <v>0.9</v>
      </c>
      <c r="AM6" s="653"/>
      <c r="AN6" s="653"/>
      <c r="AO6" s="654"/>
      <c r="AP6" s="644" t="s">
        <v>233</v>
      </c>
      <c r="AQ6" s="645"/>
      <c r="AR6" s="645"/>
      <c r="AS6" s="645"/>
      <c r="AT6" s="645"/>
      <c r="AU6" s="645"/>
      <c r="AV6" s="645"/>
      <c r="AW6" s="645"/>
      <c r="AX6" s="645"/>
      <c r="AY6" s="645"/>
      <c r="AZ6" s="645"/>
      <c r="BA6" s="645"/>
      <c r="BB6" s="645"/>
      <c r="BC6" s="645"/>
      <c r="BD6" s="645"/>
      <c r="BE6" s="645"/>
      <c r="BF6" s="646"/>
      <c r="BG6" s="647">
        <v>6990771</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291147</v>
      </c>
      <c r="CS6" s="648"/>
      <c r="CT6" s="648"/>
      <c r="CU6" s="648"/>
      <c r="CV6" s="648"/>
      <c r="CW6" s="648"/>
      <c r="CX6" s="648"/>
      <c r="CY6" s="649"/>
      <c r="CZ6" s="641">
        <v>0.6</v>
      </c>
      <c r="DA6" s="642"/>
      <c r="DB6" s="642"/>
      <c r="DC6" s="661"/>
      <c r="DD6" s="656">
        <v>3575</v>
      </c>
      <c r="DE6" s="648"/>
      <c r="DF6" s="648"/>
      <c r="DG6" s="648"/>
      <c r="DH6" s="648"/>
      <c r="DI6" s="648"/>
      <c r="DJ6" s="648"/>
      <c r="DK6" s="648"/>
      <c r="DL6" s="648"/>
      <c r="DM6" s="648"/>
      <c r="DN6" s="648"/>
      <c r="DO6" s="648"/>
      <c r="DP6" s="649"/>
      <c r="DQ6" s="656">
        <v>290776</v>
      </c>
      <c r="DR6" s="648"/>
      <c r="DS6" s="648"/>
      <c r="DT6" s="648"/>
      <c r="DU6" s="648"/>
      <c r="DV6" s="648"/>
      <c r="DW6" s="648"/>
      <c r="DX6" s="648"/>
      <c r="DY6" s="648"/>
      <c r="DZ6" s="648"/>
      <c r="EA6" s="648"/>
      <c r="EB6" s="648"/>
      <c r="EC6" s="657"/>
    </row>
    <row r="7" spans="2:143" ht="11.25" customHeight="1" x14ac:dyDescent="0.2">
      <c r="B7" s="644" t="s">
        <v>235</v>
      </c>
      <c r="C7" s="645"/>
      <c r="D7" s="645"/>
      <c r="E7" s="645"/>
      <c r="F7" s="645"/>
      <c r="G7" s="645"/>
      <c r="H7" s="645"/>
      <c r="I7" s="645"/>
      <c r="J7" s="645"/>
      <c r="K7" s="645"/>
      <c r="L7" s="645"/>
      <c r="M7" s="645"/>
      <c r="N7" s="645"/>
      <c r="O7" s="645"/>
      <c r="P7" s="645"/>
      <c r="Q7" s="646"/>
      <c r="R7" s="647">
        <v>2636</v>
      </c>
      <c r="S7" s="648"/>
      <c r="T7" s="648"/>
      <c r="U7" s="648"/>
      <c r="V7" s="648"/>
      <c r="W7" s="648"/>
      <c r="X7" s="648"/>
      <c r="Y7" s="649"/>
      <c r="Z7" s="650">
        <v>0</v>
      </c>
      <c r="AA7" s="650"/>
      <c r="AB7" s="650"/>
      <c r="AC7" s="650"/>
      <c r="AD7" s="651">
        <v>2636</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2741916</v>
      </c>
      <c r="BH7" s="648"/>
      <c r="BI7" s="648"/>
      <c r="BJ7" s="648"/>
      <c r="BK7" s="648"/>
      <c r="BL7" s="648"/>
      <c r="BM7" s="648"/>
      <c r="BN7" s="649"/>
      <c r="BO7" s="650">
        <v>39.200000000000003</v>
      </c>
      <c r="BP7" s="650"/>
      <c r="BQ7" s="650"/>
      <c r="BR7" s="650"/>
      <c r="BS7" s="651" t="s">
        <v>228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16070860</v>
      </c>
      <c r="CS7" s="648"/>
      <c r="CT7" s="648"/>
      <c r="CU7" s="648"/>
      <c r="CV7" s="648"/>
      <c r="CW7" s="648"/>
      <c r="CX7" s="648"/>
      <c r="CY7" s="649"/>
      <c r="CZ7" s="650">
        <v>33.799999999999997</v>
      </c>
      <c r="DA7" s="650"/>
      <c r="DB7" s="650"/>
      <c r="DC7" s="650"/>
      <c r="DD7" s="656">
        <v>244922</v>
      </c>
      <c r="DE7" s="648"/>
      <c r="DF7" s="648"/>
      <c r="DG7" s="648"/>
      <c r="DH7" s="648"/>
      <c r="DI7" s="648"/>
      <c r="DJ7" s="648"/>
      <c r="DK7" s="648"/>
      <c r="DL7" s="648"/>
      <c r="DM7" s="648"/>
      <c r="DN7" s="648"/>
      <c r="DO7" s="648"/>
      <c r="DP7" s="649"/>
      <c r="DQ7" s="656">
        <v>7843023</v>
      </c>
      <c r="DR7" s="648"/>
      <c r="DS7" s="648"/>
      <c r="DT7" s="648"/>
      <c r="DU7" s="648"/>
      <c r="DV7" s="648"/>
      <c r="DW7" s="648"/>
      <c r="DX7" s="648"/>
      <c r="DY7" s="648"/>
      <c r="DZ7" s="648"/>
      <c r="EA7" s="648"/>
      <c r="EB7" s="648"/>
      <c r="EC7" s="657"/>
    </row>
    <row r="8" spans="2:143" ht="11.25" customHeight="1" x14ac:dyDescent="0.2">
      <c r="B8" s="644" t="s">
        <v>238</v>
      </c>
      <c r="C8" s="645"/>
      <c r="D8" s="645"/>
      <c r="E8" s="645"/>
      <c r="F8" s="645"/>
      <c r="G8" s="645"/>
      <c r="H8" s="645"/>
      <c r="I8" s="645"/>
      <c r="J8" s="645"/>
      <c r="K8" s="645"/>
      <c r="L8" s="645"/>
      <c r="M8" s="645"/>
      <c r="N8" s="645"/>
      <c r="O8" s="645"/>
      <c r="P8" s="645"/>
      <c r="Q8" s="646"/>
      <c r="R8" s="647">
        <v>7872</v>
      </c>
      <c r="S8" s="648"/>
      <c r="T8" s="648"/>
      <c r="U8" s="648"/>
      <c r="V8" s="648"/>
      <c r="W8" s="648"/>
      <c r="X8" s="648"/>
      <c r="Y8" s="649"/>
      <c r="Z8" s="650">
        <v>0</v>
      </c>
      <c r="AA8" s="650"/>
      <c r="AB8" s="650"/>
      <c r="AC8" s="650"/>
      <c r="AD8" s="651">
        <v>7872</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97910</v>
      </c>
      <c r="BH8" s="648"/>
      <c r="BI8" s="648"/>
      <c r="BJ8" s="648"/>
      <c r="BK8" s="648"/>
      <c r="BL8" s="648"/>
      <c r="BM8" s="648"/>
      <c r="BN8" s="649"/>
      <c r="BO8" s="650">
        <v>1.4</v>
      </c>
      <c r="BP8" s="650"/>
      <c r="BQ8" s="650"/>
      <c r="BR8" s="650"/>
      <c r="BS8" s="656" t="s">
        <v>129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15651451</v>
      </c>
      <c r="CS8" s="648"/>
      <c r="CT8" s="648"/>
      <c r="CU8" s="648"/>
      <c r="CV8" s="648"/>
      <c r="CW8" s="648"/>
      <c r="CX8" s="648"/>
      <c r="CY8" s="649"/>
      <c r="CZ8" s="650">
        <v>32.9</v>
      </c>
      <c r="DA8" s="650"/>
      <c r="DB8" s="650"/>
      <c r="DC8" s="650"/>
      <c r="DD8" s="656">
        <v>163710</v>
      </c>
      <c r="DE8" s="648"/>
      <c r="DF8" s="648"/>
      <c r="DG8" s="648"/>
      <c r="DH8" s="648"/>
      <c r="DI8" s="648"/>
      <c r="DJ8" s="648"/>
      <c r="DK8" s="648"/>
      <c r="DL8" s="648"/>
      <c r="DM8" s="648"/>
      <c r="DN8" s="648"/>
      <c r="DO8" s="648"/>
      <c r="DP8" s="649"/>
      <c r="DQ8" s="656">
        <v>5900479</v>
      </c>
      <c r="DR8" s="648"/>
      <c r="DS8" s="648"/>
      <c r="DT8" s="648"/>
      <c r="DU8" s="648"/>
      <c r="DV8" s="648"/>
      <c r="DW8" s="648"/>
      <c r="DX8" s="648"/>
      <c r="DY8" s="648"/>
      <c r="DZ8" s="648"/>
      <c r="EA8" s="648"/>
      <c r="EB8" s="648"/>
      <c r="EC8" s="657"/>
    </row>
    <row r="9" spans="2:143" ht="11.25" customHeight="1" x14ac:dyDescent="0.2">
      <c r="B9" s="644" t="s">
        <v>241</v>
      </c>
      <c r="C9" s="645"/>
      <c r="D9" s="645"/>
      <c r="E9" s="645"/>
      <c r="F9" s="645"/>
      <c r="G9" s="645"/>
      <c r="H9" s="645"/>
      <c r="I9" s="645"/>
      <c r="J9" s="645"/>
      <c r="K9" s="645"/>
      <c r="L9" s="645"/>
      <c r="M9" s="645"/>
      <c r="N9" s="645"/>
      <c r="O9" s="645"/>
      <c r="P9" s="645"/>
      <c r="Q9" s="646"/>
      <c r="R9" s="647">
        <v>8727</v>
      </c>
      <c r="S9" s="648"/>
      <c r="T9" s="648"/>
      <c r="U9" s="648"/>
      <c r="V9" s="648"/>
      <c r="W9" s="648"/>
      <c r="X9" s="648"/>
      <c r="Y9" s="649"/>
      <c r="Z9" s="650">
        <v>0</v>
      </c>
      <c r="AA9" s="650"/>
      <c r="AB9" s="650"/>
      <c r="AC9" s="650"/>
      <c r="AD9" s="651">
        <v>8727</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2192904</v>
      </c>
      <c r="BH9" s="648"/>
      <c r="BI9" s="648"/>
      <c r="BJ9" s="648"/>
      <c r="BK9" s="648"/>
      <c r="BL9" s="648"/>
      <c r="BM9" s="648"/>
      <c r="BN9" s="649"/>
      <c r="BO9" s="650">
        <v>31.4</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1801036</v>
      </c>
      <c r="CS9" s="648"/>
      <c r="CT9" s="648"/>
      <c r="CU9" s="648"/>
      <c r="CV9" s="648"/>
      <c r="CW9" s="648"/>
      <c r="CX9" s="648"/>
      <c r="CY9" s="649"/>
      <c r="CZ9" s="650">
        <v>3.8</v>
      </c>
      <c r="DA9" s="650"/>
      <c r="DB9" s="650"/>
      <c r="DC9" s="650"/>
      <c r="DD9" s="656">
        <v>96942</v>
      </c>
      <c r="DE9" s="648"/>
      <c r="DF9" s="648"/>
      <c r="DG9" s="648"/>
      <c r="DH9" s="648"/>
      <c r="DI9" s="648"/>
      <c r="DJ9" s="648"/>
      <c r="DK9" s="648"/>
      <c r="DL9" s="648"/>
      <c r="DM9" s="648"/>
      <c r="DN9" s="648"/>
      <c r="DO9" s="648"/>
      <c r="DP9" s="649"/>
      <c r="DQ9" s="656">
        <v>1388055</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228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157611</v>
      </c>
      <c r="BH10" s="648"/>
      <c r="BI10" s="648"/>
      <c r="BJ10" s="648"/>
      <c r="BK10" s="648"/>
      <c r="BL10" s="648"/>
      <c r="BM10" s="648"/>
      <c r="BN10" s="649"/>
      <c r="BO10" s="650">
        <v>2.2999999999999998</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4191</v>
      </c>
      <c r="CS10" s="648"/>
      <c r="CT10" s="648"/>
      <c r="CU10" s="648"/>
      <c r="CV10" s="648"/>
      <c r="CW10" s="648"/>
      <c r="CX10" s="648"/>
      <c r="CY10" s="649"/>
      <c r="CZ10" s="650">
        <v>0</v>
      </c>
      <c r="DA10" s="650"/>
      <c r="DB10" s="650"/>
      <c r="DC10" s="650"/>
      <c r="DD10" s="656" t="s">
        <v>228</v>
      </c>
      <c r="DE10" s="648"/>
      <c r="DF10" s="648"/>
      <c r="DG10" s="648"/>
      <c r="DH10" s="648"/>
      <c r="DI10" s="648"/>
      <c r="DJ10" s="648"/>
      <c r="DK10" s="648"/>
      <c r="DL10" s="648"/>
      <c r="DM10" s="648"/>
      <c r="DN10" s="648"/>
      <c r="DO10" s="648"/>
      <c r="DP10" s="649"/>
      <c r="DQ10" s="656">
        <v>3971</v>
      </c>
      <c r="DR10" s="648"/>
      <c r="DS10" s="648"/>
      <c r="DT10" s="648"/>
      <c r="DU10" s="648"/>
      <c r="DV10" s="648"/>
      <c r="DW10" s="648"/>
      <c r="DX10" s="648"/>
      <c r="DY10" s="648"/>
      <c r="DZ10" s="648"/>
      <c r="EA10" s="648"/>
      <c r="EB10" s="648"/>
      <c r="EC10" s="657"/>
    </row>
    <row r="11" spans="2:143" ht="11.25" customHeight="1" x14ac:dyDescent="0.2">
      <c r="B11" s="644" t="s">
        <v>247</v>
      </c>
      <c r="C11" s="645"/>
      <c r="D11" s="645"/>
      <c r="E11" s="645"/>
      <c r="F11" s="645"/>
      <c r="G11" s="645"/>
      <c r="H11" s="645"/>
      <c r="I11" s="645"/>
      <c r="J11" s="645"/>
      <c r="K11" s="645"/>
      <c r="L11" s="645"/>
      <c r="M11" s="645"/>
      <c r="N11" s="645"/>
      <c r="O11" s="645"/>
      <c r="P11" s="645"/>
      <c r="Q11" s="646"/>
      <c r="R11" s="647">
        <v>1284352</v>
      </c>
      <c r="S11" s="648"/>
      <c r="T11" s="648"/>
      <c r="U11" s="648"/>
      <c r="V11" s="648"/>
      <c r="W11" s="648"/>
      <c r="X11" s="648"/>
      <c r="Y11" s="649"/>
      <c r="Z11" s="652">
        <v>2.6</v>
      </c>
      <c r="AA11" s="653"/>
      <c r="AB11" s="653"/>
      <c r="AC11" s="665"/>
      <c r="AD11" s="656">
        <v>1284352</v>
      </c>
      <c r="AE11" s="648"/>
      <c r="AF11" s="648"/>
      <c r="AG11" s="648"/>
      <c r="AH11" s="648"/>
      <c r="AI11" s="648"/>
      <c r="AJ11" s="648"/>
      <c r="AK11" s="649"/>
      <c r="AL11" s="652">
        <v>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293491</v>
      </c>
      <c r="BH11" s="648"/>
      <c r="BI11" s="648"/>
      <c r="BJ11" s="648"/>
      <c r="BK11" s="648"/>
      <c r="BL11" s="648"/>
      <c r="BM11" s="648"/>
      <c r="BN11" s="649"/>
      <c r="BO11" s="650">
        <v>4.2</v>
      </c>
      <c r="BP11" s="650"/>
      <c r="BQ11" s="650"/>
      <c r="BR11" s="650"/>
      <c r="BS11" s="656" t="s">
        <v>129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1575629</v>
      </c>
      <c r="CS11" s="648"/>
      <c r="CT11" s="648"/>
      <c r="CU11" s="648"/>
      <c r="CV11" s="648"/>
      <c r="CW11" s="648"/>
      <c r="CX11" s="648"/>
      <c r="CY11" s="649"/>
      <c r="CZ11" s="650">
        <v>3.3</v>
      </c>
      <c r="DA11" s="650"/>
      <c r="DB11" s="650"/>
      <c r="DC11" s="650"/>
      <c r="DD11" s="656">
        <v>790177</v>
      </c>
      <c r="DE11" s="648"/>
      <c r="DF11" s="648"/>
      <c r="DG11" s="648"/>
      <c r="DH11" s="648"/>
      <c r="DI11" s="648"/>
      <c r="DJ11" s="648"/>
      <c r="DK11" s="648"/>
      <c r="DL11" s="648"/>
      <c r="DM11" s="648"/>
      <c r="DN11" s="648"/>
      <c r="DO11" s="648"/>
      <c r="DP11" s="649"/>
      <c r="DQ11" s="656">
        <v>593747</v>
      </c>
      <c r="DR11" s="648"/>
      <c r="DS11" s="648"/>
      <c r="DT11" s="648"/>
      <c r="DU11" s="648"/>
      <c r="DV11" s="648"/>
      <c r="DW11" s="648"/>
      <c r="DX11" s="648"/>
      <c r="DY11" s="648"/>
      <c r="DZ11" s="648"/>
      <c r="EA11" s="648"/>
      <c r="EB11" s="648"/>
      <c r="EC11" s="657"/>
    </row>
    <row r="12" spans="2:143" ht="11.25" customHeight="1" x14ac:dyDescent="0.2">
      <c r="B12" s="644" t="s">
        <v>250</v>
      </c>
      <c r="C12" s="645"/>
      <c r="D12" s="645"/>
      <c r="E12" s="645"/>
      <c r="F12" s="645"/>
      <c r="G12" s="645"/>
      <c r="H12" s="645"/>
      <c r="I12" s="645"/>
      <c r="J12" s="645"/>
      <c r="K12" s="645"/>
      <c r="L12" s="645"/>
      <c r="M12" s="645"/>
      <c r="N12" s="645"/>
      <c r="O12" s="645"/>
      <c r="P12" s="645"/>
      <c r="Q12" s="646"/>
      <c r="R12" s="647">
        <v>65959</v>
      </c>
      <c r="S12" s="648"/>
      <c r="T12" s="648"/>
      <c r="U12" s="648"/>
      <c r="V12" s="648"/>
      <c r="W12" s="648"/>
      <c r="X12" s="648"/>
      <c r="Y12" s="649"/>
      <c r="Z12" s="650">
        <v>0.1</v>
      </c>
      <c r="AA12" s="650"/>
      <c r="AB12" s="650"/>
      <c r="AC12" s="650"/>
      <c r="AD12" s="651">
        <v>65959</v>
      </c>
      <c r="AE12" s="651"/>
      <c r="AF12" s="651"/>
      <c r="AG12" s="651"/>
      <c r="AH12" s="651"/>
      <c r="AI12" s="651"/>
      <c r="AJ12" s="651"/>
      <c r="AK12" s="651"/>
      <c r="AL12" s="652">
        <v>0.4</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3711929</v>
      </c>
      <c r="BH12" s="648"/>
      <c r="BI12" s="648"/>
      <c r="BJ12" s="648"/>
      <c r="BK12" s="648"/>
      <c r="BL12" s="648"/>
      <c r="BM12" s="648"/>
      <c r="BN12" s="649"/>
      <c r="BO12" s="650">
        <v>53.1</v>
      </c>
      <c r="BP12" s="650"/>
      <c r="BQ12" s="650"/>
      <c r="BR12" s="650"/>
      <c r="BS12" s="656" t="s">
        <v>228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1252491</v>
      </c>
      <c r="CS12" s="648"/>
      <c r="CT12" s="648"/>
      <c r="CU12" s="648"/>
      <c r="CV12" s="648"/>
      <c r="CW12" s="648"/>
      <c r="CX12" s="648"/>
      <c r="CY12" s="649"/>
      <c r="CZ12" s="650">
        <v>2.6</v>
      </c>
      <c r="DA12" s="650"/>
      <c r="DB12" s="650"/>
      <c r="DC12" s="650"/>
      <c r="DD12" s="656">
        <v>593599</v>
      </c>
      <c r="DE12" s="648"/>
      <c r="DF12" s="648"/>
      <c r="DG12" s="648"/>
      <c r="DH12" s="648"/>
      <c r="DI12" s="648"/>
      <c r="DJ12" s="648"/>
      <c r="DK12" s="648"/>
      <c r="DL12" s="648"/>
      <c r="DM12" s="648"/>
      <c r="DN12" s="648"/>
      <c r="DO12" s="648"/>
      <c r="DP12" s="649"/>
      <c r="DQ12" s="656">
        <v>553284</v>
      </c>
      <c r="DR12" s="648"/>
      <c r="DS12" s="648"/>
      <c r="DT12" s="648"/>
      <c r="DU12" s="648"/>
      <c r="DV12" s="648"/>
      <c r="DW12" s="648"/>
      <c r="DX12" s="648"/>
      <c r="DY12" s="648"/>
      <c r="DZ12" s="648"/>
      <c r="EA12" s="648"/>
      <c r="EB12" s="648"/>
      <c r="EC12" s="657"/>
    </row>
    <row r="13" spans="2:143" ht="11.25" customHeight="1" x14ac:dyDescent="0.2">
      <c r="B13" s="644" t="s">
        <v>253</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129</v>
      </c>
      <c r="AA13" s="650"/>
      <c r="AB13" s="650"/>
      <c r="AC13" s="650"/>
      <c r="AD13" s="651" t="s">
        <v>228</v>
      </c>
      <c r="AE13" s="651"/>
      <c r="AF13" s="651"/>
      <c r="AG13" s="651"/>
      <c r="AH13" s="651"/>
      <c r="AI13" s="651"/>
      <c r="AJ13" s="651"/>
      <c r="AK13" s="651"/>
      <c r="AL13" s="652" t="s">
        <v>228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3585803</v>
      </c>
      <c r="BH13" s="648"/>
      <c r="BI13" s="648"/>
      <c r="BJ13" s="648"/>
      <c r="BK13" s="648"/>
      <c r="BL13" s="648"/>
      <c r="BM13" s="648"/>
      <c r="BN13" s="649"/>
      <c r="BO13" s="650">
        <v>51.3</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3457186</v>
      </c>
      <c r="CS13" s="648"/>
      <c r="CT13" s="648"/>
      <c r="CU13" s="648"/>
      <c r="CV13" s="648"/>
      <c r="CW13" s="648"/>
      <c r="CX13" s="648"/>
      <c r="CY13" s="649"/>
      <c r="CZ13" s="650">
        <v>7.3</v>
      </c>
      <c r="DA13" s="650"/>
      <c r="DB13" s="650"/>
      <c r="DC13" s="650"/>
      <c r="DD13" s="656">
        <v>2102143</v>
      </c>
      <c r="DE13" s="648"/>
      <c r="DF13" s="648"/>
      <c r="DG13" s="648"/>
      <c r="DH13" s="648"/>
      <c r="DI13" s="648"/>
      <c r="DJ13" s="648"/>
      <c r="DK13" s="648"/>
      <c r="DL13" s="648"/>
      <c r="DM13" s="648"/>
      <c r="DN13" s="648"/>
      <c r="DO13" s="648"/>
      <c r="DP13" s="649"/>
      <c r="DQ13" s="656">
        <v>1332812</v>
      </c>
      <c r="DR13" s="648"/>
      <c r="DS13" s="648"/>
      <c r="DT13" s="648"/>
      <c r="DU13" s="648"/>
      <c r="DV13" s="648"/>
      <c r="DW13" s="648"/>
      <c r="DX13" s="648"/>
      <c r="DY13" s="648"/>
      <c r="DZ13" s="648"/>
      <c r="EA13" s="648"/>
      <c r="EB13" s="648"/>
      <c r="EC13" s="657"/>
    </row>
    <row r="14" spans="2:143" ht="11.25" customHeight="1" x14ac:dyDescent="0.2">
      <c r="B14" s="644" t="s">
        <v>256</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129</v>
      </c>
      <c r="AA14" s="650"/>
      <c r="AB14" s="650"/>
      <c r="AC14" s="650"/>
      <c r="AD14" s="651" t="s">
        <v>228</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243491</v>
      </c>
      <c r="BH14" s="648"/>
      <c r="BI14" s="648"/>
      <c r="BJ14" s="648"/>
      <c r="BK14" s="648"/>
      <c r="BL14" s="648"/>
      <c r="BM14" s="648"/>
      <c r="BN14" s="649"/>
      <c r="BO14" s="650">
        <v>3.5</v>
      </c>
      <c r="BP14" s="650"/>
      <c r="BQ14" s="650"/>
      <c r="BR14" s="650"/>
      <c r="BS14" s="656" t="s">
        <v>129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677750</v>
      </c>
      <c r="CS14" s="648"/>
      <c r="CT14" s="648"/>
      <c r="CU14" s="648"/>
      <c r="CV14" s="648"/>
      <c r="CW14" s="648"/>
      <c r="CX14" s="648"/>
      <c r="CY14" s="649"/>
      <c r="CZ14" s="650">
        <v>1.4</v>
      </c>
      <c r="DA14" s="650"/>
      <c r="DB14" s="650"/>
      <c r="DC14" s="650"/>
      <c r="DD14" s="656">
        <v>70663</v>
      </c>
      <c r="DE14" s="648"/>
      <c r="DF14" s="648"/>
      <c r="DG14" s="648"/>
      <c r="DH14" s="648"/>
      <c r="DI14" s="648"/>
      <c r="DJ14" s="648"/>
      <c r="DK14" s="648"/>
      <c r="DL14" s="648"/>
      <c r="DM14" s="648"/>
      <c r="DN14" s="648"/>
      <c r="DO14" s="648"/>
      <c r="DP14" s="649"/>
      <c r="DQ14" s="656">
        <v>634052</v>
      </c>
      <c r="DR14" s="648"/>
      <c r="DS14" s="648"/>
      <c r="DT14" s="648"/>
      <c r="DU14" s="648"/>
      <c r="DV14" s="648"/>
      <c r="DW14" s="648"/>
      <c r="DX14" s="648"/>
      <c r="DY14" s="648"/>
      <c r="DZ14" s="648"/>
      <c r="EA14" s="648"/>
      <c r="EB14" s="648"/>
      <c r="EC14" s="657"/>
    </row>
    <row r="15" spans="2:143" ht="11.25" customHeight="1" x14ac:dyDescent="0.2">
      <c r="B15" s="644" t="s">
        <v>259</v>
      </c>
      <c r="C15" s="645"/>
      <c r="D15" s="645"/>
      <c r="E15" s="645"/>
      <c r="F15" s="645"/>
      <c r="G15" s="645"/>
      <c r="H15" s="645"/>
      <c r="I15" s="645"/>
      <c r="J15" s="645"/>
      <c r="K15" s="645"/>
      <c r="L15" s="645"/>
      <c r="M15" s="645"/>
      <c r="N15" s="645"/>
      <c r="O15" s="645"/>
      <c r="P15" s="645"/>
      <c r="Q15" s="646"/>
      <c r="R15" s="647" t="s">
        <v>228</v>
      </c>
      <c r="S15" s="648"/>
      <c r="T15" s="648"/>
      <c r="U15" s="648"/>
      <c r="V15" s="648"/>
      <c r="W15" s="648"/>
      <c r="X15" s="648"/>
      <c r="Y15" s="649"/>
      <c r="Z15" s="650" t="s">
        <v>228</v>
      </c>
      <c r="AA15" s="650"/>
      <c r="AB15" s="650"/>
      <c r="AC15" s="650"/>
      <c r="AD15" s="651" t="s">
        <v>228</v>
      </c>
      <c r="AE15" s="651"/>
      <c r="AF15" s="651"/>
      <c r="AG15" s="651"/>
      <c r="AH15" s="651"/>
      <c r="AI15" s="651"/>
      <c r="AJ15" s="651"/>
      <c r="AK15" s="651"/>
      <c r="AL15" s="652" t="s">
        <v>228</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256467</v>
      </c>
      <c r="BH15" s="648"/>
      <c r="BI15" s="648"/>
      <c r="BJ15" s="648"/>
      <c r="BK15" s="648"/>
      <c r="BL15" s="648"/>
      <c r="BM15" s="648"/>
      <c r="BN15" s="649"/>
      <c r="BO15" s="650">
        <v>3.7</v>
      </c>
      <c r="BP15" s="650"/>
      <c r="BQ15" s="650"/>
      <c r="BR15" s="650"/>
      <c r="BS15" s="656" t="s">
        <v>129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4346252</v>
      </c>
      <c r="CS15" s="648"/>
      <c r="CT15" s="648"/>
      <c r="CU15" s="648"/>
      <c r="CV15" s="648"/>
      <c r="CW15" s="648"/>
      <c r="CX15" s="648"/>
      <c r="CY15" s="649"/>
      <c r="CZ15" s="650">
        <v>9.1</v>
      </c>
      <c r="DA15" s="650"/>
      <c r="DB15" s="650"/>
      <c r="DC15" s="650"/>
      <c r="DD15" s="656">
        <v>1584137</v>
      </c>
      <c r="DE15" s="648"/>
      <c r="DF15" s="648"/>
      <c r="DG15" s="648"/>
      <c r="DH15" s="648"/>
      <c r="DI15" s="648"/>
      <c r="DJ15" s="648"/>
      <c r="DK15" s="648"/>
      <c r="DL15" s="648"/>
      <c r="DM15" s="648"/>
      <c r="DN15" s="648"/>
      <c r="DO15" s="648"/>
      <c r="DP15" s="649"/>
      <c r="DQ15" s="656">
        <v>2218487</v>
      </c>
      <c r="DR15" s="648"/>
      <c r="DS15" s="648"/>
      <c r="DT15" s="648"/>
      <c r="DU15" s="648"/>
      <c r="DV15" s="648"/>
      <c r="DW15" s="648"/>
      <c r="DX15" s="648"/>
      <c r="DY15" s="648"/>
      <c r="DZ15" s="648"/>
      <c r="EA15" s="648"/>
      <c r="EB15" s="648"/>
      <c r="EC15" s="657"/>
    </row>
    <row r="16" spans="2:143" ht="11.25" customHeight="1" x14ac:dyDescent="0.2">
      <c r="B16" s="644" t="s">
        <v>262</v>
      </c>
      <c r="C16" s="645"/>
      <c r="D16" s="645"/>
      <c r="E16" s="645"/>
      <c r="F16" s="645"/>
      <c r="G16" s="645"/>
      <c r="H16" s="645"/>
      <c r="I16" s="645"/>
      <c r="J16" s="645"/>
      <c r="K16" s="645"/>
      <c r="L16" s="645"/>
      <c r="M16" s="645"/>
      <c r="N16" s="645"/>
      <c r="O16" s="645"/>
      <c r="P16" s="645"/>
      <c r="Q16" s="646"/>
      <c r="R16" s="647">
        <v>10742</v>
      </c>
      <c r="S16" s="648"/>
      <c r="T16" s="648"/>
      <c r="U16" s="648"/>
      <c r="V16" s="648"/>
      <c r="W16" s="648"/>
      <c r="X16" s="648"/>
      <c r="Y16" s="649"/>
      <c r="Z16" s="650">
        <v>0</v>
      </c>
      <c r="AA16" s="650"/>
      <c r="AB16" s="650"/>
      <c r="AC16" s="650"/>
      <c r="AD16" s="651">
        <v>10742</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36968</v>
      </c>
      <c r="BH16" s="648"/>
      <c r="BI16" s="648"/>
      <c r="BJ16" s="648"/>
      <c r="BK16" s="648"/>
      <c r="BL16" s="648"/>
      <c r="BM16" s="648"/>
      <c r="BN16" s="649"/>
      <c r="BO16" s="650">
        <v>0.5</v>
      </c>
      <c r="BP16" s="650"/>
      <c r="BQ16" s="650"/>
      <c r="BR16" s="650"/>
      <c r="BS16" s="656" t="s">
        <v>228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59139</v>
      </c>
      <c r="CS16" s="648"/>
      <c r="CT16" s="648"/>
      <c r="CU16" s="648"/>
      <c r="CV16" s="648"/>
      <c r="CW16" s="648"/>
      <c r="CX16" s="648"/>
      <c r="CY16" s="649"/>
      <c r="CZ16" s="650">
        <v>0.1</v>
      </c>
      <c r="DA16" s="650"/>
      <c r="DB16" s="650"/>
      <c r="DC16" s="650"/>
      <c r="DD16" s="656" t="s">
        <v>228</v>
      </c>
      <c r="DE16" s="648"/>
      <c r="DF16" s="648"/>
      <c r="DG16" s="648"/>
      <c r="DH16" s="648"/>
      <c r="DI16" s="648"/>
      <c r="DJ16" s="648"/>
      <c r="DK16" s="648"/>
      <c r="DL16" s="648"/>
      <c r="DM16" s="648"/>
      <c r="DN16" s="648"/>
      <c r="DO16" s="648"/>
      <c r="DP16" s="649"/>
      <c r="DQ16" s="656">
        <v>21537</v>
      </c>
      <c r="DR16" s="648"/>
      <c r="DS16" s="648"/>
      <c r="DT16" s="648"/>
      <c r="DU16" s="648"/>
      <c r="DV16" s="648"/>
      <c r="DW16" s="648"/>
      <c r="DX16" s="648"/>
      <c r="DY16" s="648"/>
      <c r="DZ16" s="648"/>
      <c r="EA16" s="648"/>
      <c r="EB16" s="648"/>
      <c r="EC16" s="657"/>
    </row>
    <row r="17" spans="2:133" ht="11.25" customHeight="1" x14ac:dyDescent="0.2">
      <c r="B17" s="644" t="s">
        <v>265</v>
      </c>
      <c r="C17" s="645"/>
      <c r="D17" s="645"/>
      <c r="E17" s="645"/>
      <c r="F17" s="645"/>
      <c r="G17" s="645"/>
      <c r="H17" s="645"/>
      <c r="I17" s="645"/>
      <c r="J17" s="645"/>
      <c r="K17" s="645"/>
      <c r="L17" s="645"/>
      <c r="M17" s="645"/>
      <c r="N17" s="645"/>
      <c r="O17" s="645"/>
      <c r="P17" s="645"/>
      <c r="Q17" s="646"/>
      <c r="R17" s="647">
        <v>65055</v>
      </c>
      <c r="S17" s="648"/>
      <c r="T17" s="648"/>
      <c r="U17" s="648"/>
      <c r="V17" s="648"/>
      <c r="W17" s="648"/>
      <c r="X17" s="648"/>
      <c r="Y17" s="649"/>
      <c r="Z17" s="650">
        <v>0.1</v>
      </c>
      <c r="AA17" s="650"/>
      <c r="AB17" s="650"/>
      <c r="AC17" s="650"/>
      <c r="AD17" s="651">
        <v>65055</v>
      </c>
      <c r="AE17" s="651"/>
      <c r="AF17" s="651"/>
      <c r="AG17" s="651"/>
      <c r="AH17" s="651"/>
      <c r="AI17" s="651"/>
      <c r="AJ17" s="651"/>
      <c r="AK17" s="651"/>
      <c r="AL17" s="652">
        <v>0.4</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2354357</v>
      </c>
      <c r="CS17" s="648"/>
      <c r="CT17" s="648"/>
      <c r="CU17" s="648"/>
      <c r="CV17" s="648"/>
      <c r="CW17" s="648"/>
      <c r="CX17" s="648"/>
      <c r="CY17" s="649"/>
      <c r="CZ17" s="650">
        <v>5</v>
      </c>
      <c r="DA17" s="650"/>
      <c r="DB17" s="650"/>
      <c r="DC17" s="650"/>
      <c r="DD17" s="656" t="s">
        <v>228</v>
      </c>
      <c r="DE17" s="648"/>
      <c r="DF17" s="648"/>
      <c r="DG17" s="648"/>
      <c r="DH17" s="648"/>
      <c r="DI17" s="648"/>
      <c r="DJ17" s="648"/>
      <c r="DK17" s="648"/>
      <c r="DL17" s="648"/>
      <c r="DM17" s="648"/>
      <c r="DN17" s="648"/>
      <c r="DO17" s="648"/>
      <c r="DP17" s="649"/>
      <c r="DQ17" s="656">
        <v>2173053</v>
      </c>
      <c r="DR17" s="648"/>
      <c r="DS17" s="648"/>
      <c r="DT17" s="648"/>
      <c r="DU17" s="648"/>
      <c r="DV17" s="648"/>
      <c r="DW17" s="648"/>
      <c r="DX17" s="648"/>
      <c r="DY17" s="648"/>
      <c r="DZ17" s="648"/>
      <c r="EA17" s="648"/>
      <c r="EB17" s="648"/>
      <c r="EC17" s="657"/>
    </row>
    <row r="18" spans="2:133" ht="11.25" customHeight="1" x14ac:dyDescent="0.2">
      <c r="B18" s="644" t="s">
        <v>268</v>
      </c>
      <c r="C18" s="645"/>
      <c r="D18" s="645"/>
      <c r="E18" s="645"/>
      <c r="F18" s="645"/>
      <c r="G18" s="645"/>
      <c r="H18" s="645"/>
      <c r="I18" s="645"/>
      <c r="J18" s="645"/>
      <c r="K18" s="645"/>
      <c r="L18" s="645"/>
      <c r="M18" s="645"/>
      <c r="N18" s="645"/>
      <c r="O18" s="645"/>
      <c r="P18" s="645"/>
      <c r="Q18" s="646"/>
      <c r="R18" s="647">
        <v>37498</v>
      </c>
      <c r="S18" s="648"/>
      <c r="T18" s="648"/>
      <c r="U18" s="648"/>
      <c r="V18" s="648"/>
      <c r="W18" s="648"/>
      <c r="X18" s="648"/>
      <c r="Y18" s="649"/>
      <c r="Z18" s="650">
        <v>0.1</v>
      </c>
      <c r="AA18" s="650"/>
      <c r="AB18" s="650"/>
      <c r="AC18" s="650"/>
      <c r="AD18" s="651">
        <v>37498</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228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228</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271</v>
      </c>
      <c r="C19" s="645"/>
      <c r="D19" s="645"/>
      <c r="E19" s="645"/>
      <c r="F19" s="645"/>
      <c r="G19" s="645"/>
      <c r="H19" s="645"/>
      <c r="I19" s="645"/>
      <c r="J19" s="645"/>
      <c r="K19" s="645"/>
      <c r="L19" s="645"/>
      <c r="M19" s="645"/>
      <c r="N19" s="645"/>
      <c r="O19" s="645"/>
      <c r="P19" s="645"/>
      <c r="Q19" s="646"/>
      <c r="R19" s="647">
        <v>29995</v>
      </c>
      <c r="S19" s="648"/>
      <c r="T19" s="648"/>
      <c r="U19" s="648"/>
      <c r="V19" s="648"/>
      <c r="W19" s="648"/>
      <c r="X19" s="648"/>
      <c r="Y19" s="649"/>
      <c r="Z19" s="650">
        <v>0.1</v>
      </c>
      <c r="AA19" s="650"/>
      <c r="AB19" s="650"/>
      <c r="AC19" s="650"/>
      <c r="AD19" s="651">
        <v>29995</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50" t="s">
        <v>228</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228</v>
      </c>
      <c r="DA19" s="650"/>
      <c r="DB19" s="650"/>
      <c r="DC19" s="650"/>
      <c r="DD19" s="656" t="s">
        <v>228</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2">
      <c r="B20" s="644" t="s">
        <v>274</v>
      </c>
      <c r="C20" s="645"/>
      <c r="D20" s="645"/>
      <c r="E20" s="645"/>
      <c r="F20" s="645"/>
      <c r="G20" s="645"/>
      <c r="H20" s="645"/>
      <c r="I20" s="645"/>
      <c r="J20" s="645"/>
      <c r="K20" s="645"/>
      <c r="L20" s="645"/>
      <c r="M20" s="645"/>
      <c r="N20" s="645"/>
      <c r="O20" s="645"/>
      <c r="P20" s="645"/>
      <c r="Q20" s="646"/>
      <c r="R20" s="647">
        <v>5128</v>
      </c>
      <c r="S20" s="648"/>
      <c r="T20" s="648"/>
      <c r="U20" s="648"/>
      <c r="V20" s="648"/>
      <c r="W20" s="648"/>
      <c r="X20" s="648"/>
      <c r="Y20" s="649"/>
      <c r="Z20" s="650">
        <v>0</v>
      </c>
      <c r="AA20" s="650"/>
      <c r="AB20" s="650"/>
      <c r="AC20" s="650"/>
      <c r="AD20" s="651">
        <v>5128</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t="s">
        <v>228</v>
      </c>
      <c r="BH20" s="648"/>
      <c r="BI20" s="648"/>
      <c r="BJ20" s="648"/>
      <c r="BK20" s="648"/>
      <c r="BL20" s="648"/>
      <c r="BM20" s="648"/>
      <c r="BN20" s="649"/>
      <c r="BO20" s="650" t="s">
        <v>228</v>
      </c>
      <c r="BP20" s="650"/>
      <c r="BQ20" s="650"/>
      <c r="BR20" s="650"/>
      <c r="BS20" s="656" t="s">
        <v>228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47541489</v>
      </c>
      <c r="CS20" s="648"/>
      <c r="CT20" s="648"/>
      <c r="CU20" s="648"/>
      <c r="CV20" s="648"/>
      <c r="CW20" s="648"/>
      <c r="CX20" s="648"/>
      <c r="CY20" s="649"/>
      <c r="CZ20" s="650">
        <v>100</v>
      </c>
      <c r="DA20" s="650"/>
      <c r="DB20" s="650"/>
      <c r="DC20" s="650"/>
      <c r="DD20" s="656">
        <v>5649868</v>
      </c>
      <c r="DE20" s="648"/>
      <c r="DF20" s="648"/>
      <c r="DG20" s="648"/>
      <c r="DH20" s="648"/>
      <c r="DI20" s="648"/>
      <c r="DJ20" s="648"/>
      <c r="DK20" s="648"/>
      <c r="DL20" s="648"/>
      <c r="DM20" s="648"/>
      <c r="DN20" s="648"/>
      <c r="DO20" s="648"/>
      <c r="DP20" s="649"/>
      <c r="DQ20" s="656">
        <v>22953276</v>
      </c>
      <c r="DR20" s="648"/>
      <c r="DS20" s="648"/>
      <c r="DT20" s="648"/>
      <c r="DU20" s="648"/>
      <c r="DV20" s="648"/>
      <c r="DW20" s="648"/>
      <c r="DX20" s="648"/>
      <c r="DY20" s="648"/>
      <c r="DZ20" s="648"/>
      <c r="EA20" s="648"/>
      <c r="EB20" s="648"/>
      <c r="EC20" s="657"/>
    </row>
    <row r="21" spans="2:133" ht="11.25" customHeight="1" x14ac:dyDescent="0.2">
      <c r="B21" s="644" t="s">
        <v>277</v>
      </c>
      <c r="C21" s="645"/>
      <c r="D21" s="645"/>
      <c r="E21" s="645"/>
      <c r="F21" s="645"/>
      <c r="G21" s="645"/>
      <c r="H21" s="645"/>
      <c r="I21" s="645"/>
      <c r="J21" s="645"/>
      <c r="K21" s="645"/>
      <c r="L21" s="645"/>
      <c r="M21" s="645"/>
      <c r="N21" s="645"/>
      <c r="O21" s="645"/>
      <c r="P21" s="645"/>
      <c r="Q21" s="646"/>
      <c r="R21" s="647">
        <v>2375</v>
      </c>
      <c r="S21" s="648"/>
      <c r="T21" s="648"/>
      <c r="U21" s="648"/>
      <c r="V21" s="648"/>
      <c r="W21" s="648"/>
      <c r="X21" s="648"/>
      <c r="Y21" s="649"/>
      <c r="Z21" s="650">
        <v>0</v>
      </c>
      <c r="AA21" s="650"/>
      <c r="AB21" s="650"/>
      <c r="AC21" s="650"/>
      <c r="AD21" s="651">
        <v>2375</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228</v>
      </c>
      <c r="BH21" s="648"/>
      <c r="BI21" s="648"/>
      <c r="BJ21" s="648"/>
      <c r="BK21" s="648"/>
      <c r="BL21" s="648"/>
      <c r="BM21" s="648"/>
      <c r="BN21" s="649"/>
      <c r="BO21" s="650" t="s">
        <v>228</v>
      </c>
      <c r="BP21" s="650"/>
      <c r="BQ21" s="650"/>
      <c r="BR21" s="650"/>
      <c r="BS21" s="656" t="s">
        <v>228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2">
      <c r="B22" s="644" t="s">
        <v>279</v>
      </c>
      <c r="C22" s="645"/>
      <c r="D22" s="645"/>
      <c r="E22" s="645"/>
      <c r="F22" s="645"/>
      <c r="G22" s="645"/>
      <c r="H22" s="645"/>
      <c r="I22" s="645"/>
      <c r="J22" s="645"/>
      <c r="K22" s="645"/>
      <c r="L22" s="645"/>
      <c r="M22" s="645"/>
      <c r="N22" s="645"/>
      <c r="O22" s="645"/>
      <c r="P22" s="645"/>
      <c r="Q22" s="646"/>
      <c r="R22" s="647">
        <v>8832613</v>
      </c>
      <c r="S22" s="648"/>
      <c r="T22" s="648"/>
      <c r="U22" s="648"/>
      <c r="V22" s="648"/>
      <c r="W22" s="648"/>
      <c r="X22" s="648"/>
      <c r="Y22" s="649"/>
      <c r="Z22" s="650">
        <v>18.100000000000001</v>
      </c>
      <c r="AA22" s="650"/>
      <c r="AB22" s="650"/>
      <c r="AC22" s="650"/>
      <c r="AD22" s="651">
        <v>7960671</v>
      </c>
      <c r="AE22" s="651"/>
      <c r="AF22" s="651"/>
      <c r="AG22" s="651"/>
      <c r="AH22" s="651"/>
      <c r="AI22" s="651"/>
      <c r="AJ22" s="651"/>
      <c r="AK22" s="651"/>
      <c r="AL22" s="652">
        <v>43.5</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228</v>
      </c>
      <c r="BH22" s="648"/>
      <c r="BI22" s="648"/>
      <c r="BJ22" s="648"/>
      <c r="BK22" s="648"/>
      <c r="BL22" s="648"/>
      <c r="BM22" s="648"/>
      <c r="BN22" s="649"/>
      <c r="BO22" s="650" t="s">
        <v>129</v>
      </c>
      <c r="BP22" s="650"/>
      <c r="BQ22" s="650"/>
      <c r="BR22" s="650"/>
      <c r="BS22" s="656" t="s">
        <v>228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282</v>
      </c>
      <c r="C23" s="645"/>
      <c r="D23" s="645"/>
      <c r="E23" s="645"/>
      <c r="F23" s="645"/>
      <c r="G23" s="645"/>
      <c r="H23" s="645"/>
      <c r="I23" s="645"/>
      <c r="J23" s="645"/>
      <c r="K23" s="645"/>
      <c r="L23" s="645"/>
      <c r="M23" s="645"/>
      <c r="N23" s="645"/>
      <c r="O23" s="645"/>
      <c r="P23" s="645"/>
      <c r="Q23" s="646"/>
      <c r="R23" s="647">
        <v>7960671</v>
      </c>
      <c r="S23" s="648"/>
      <c r="T23" s="648"/>
      <c r="U23" s="648"/>
      <c r="V23" s="648"/>
      <c r="W23" s="648"/>
      <c r="X23" s="648"/>
      <c r="Y23" s="649"/>
      <c r="Z23" s="650">
        <v>16.3</v>
      </c>
      <c r="AA23" s="650"/>
      <c r="AB23" s="650"/>
      <c r="AC23" s="650"/>
      <c r="AD23" s="651">
        <v>7960671</v>
      </c>
      <c r="AE23" s="651"/>
      <c r="AF23" s="651"/>
      <c r="AG23" s="651"/>
      <c r="AH23" s="651"/>
      <c r="AI23" s="651"/>
      <c r="AJ23" s="651"/>
      <c r="AK23" s="651"/>
      <c r="AL23" s="652">
        <v>43.5</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228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2">
      <c r="B24" s="644" t="s">
        <v>289</v>
      </c>
      <c r="C24" s="645"/>
      <c r="D24" s="645"/>
      <c r="E24" s="645"/>
      <c r="F24" s="645"/>
      <c r="G24" s="645"/>
      <c r="H24" s="645"/>
      <c r="I24" s="645"/>
      <c r="J24" s="645"/>
      <c r="K24" s="645"/>
      <c r="L24" s="645"/>
      <c r="M24" s="645"/>
      <c r="N24" s="645"/>
      <c r="O24" s="645"/>
      <c r="P24" s="645"/>
      <c r="Q24" s="646"/>
      <c r="R24" s="647">
        <v>871942</v>
      </c>
      <c r="S24" s="648"/>
      <c r="T24" s="648"/>
      <c r="U24" s="648"/>
      <c r="V24" s="648"/>
      <c r="W24" s="648"/>
      <c r="X24" s="648"/>
      <c r="Y24" s="649"/>
      <c r="Z24" s="650">
        <v>1.8</v>
      </c>
      <c r="AA24" s="650"/>
      <c r="AB24" s="650"/>
      <c r="AC24" s="650"/>
      <c r="AD24" s="651" t="s">
        <v>228</v>
      </c>
      <c r="AE24" s="651"/>
      <c r="AF24" s="651"/>
      <c r="AG24" s="651"/>
      <c r="AH24" s="651"/>
      <c r="AI24" s="651"/>
      <c r="AJ24" s="651"/>
      <c r="AK24" s="651"/>
      <c r="AL24" s="652" t="s">
        <v>129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228</v>
      </c>
      <c r="BP24" s="650"/>
      <c r="BQ24" s="650"/>
      <c r="BR24" s="650"/>
      <c r="BS24" s="656" t="s">
        <v>228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19447336</v>
      </c>
      <c r="CS24" s="637"/>
      <c r="CT24" s="637"/>
      <c r="CU24" s="637"/>
      <c r="CV24" s="637"/>
      <c r="CW24" s="637"/>
      <c r="CX24" s="637"/>
      <c r="CY24" s="638"/>
      <c r="CZ24" s="641">
        <v>40.9</v>
      </c>
      <c r="DA24" s="642"/>
      <c r="DB24" s="642"/>
      <c r="DC24" s="661"/>
      <c r="DD24" s="683">
        <v>9968295</v>
      </c>
      <c r="DE24" s="637"/>
      <c r="DF24" s="637"/>
      <c r="DG24" s="637"/>
      <c r="DH24" s="637"/>
      <c r="DI24" s="637"/>
      <c r="DJ24" s="637"/>
      <c r="DK24" s="638"/>
      <c r="DL24" s="683">
        <v>9929191</v>
      </c>
      <c r="DM24" s="637"/>
      <c r="DN24" s="637"/>
      <c r="DO24" s="637"/>
      <c r="DP24" s="637"/>
      <c r="DQ24" s="637"/>
      <c r="DR24" s="637"/>
      <c r="DS24" s="637"/>
      <c r="DT24" s="637"/>
      <c r="DU24" s="637"/>
      <c r="DV24" s="638"/>
      <c r="DW24" s="641">
        <v>52.1</v>
      </c>
      <c r="DX24" s="642"/>
      <c r="DY24" s="642"/>
      <c r="DZ24" s="642"/>
      <c r="EA24" s="642"/>
      <c r="EB24" s="642"/>
      <c r="EC24" s="643"/>
    </row>
    <row r="25" spans="2:133" ht="11.25" customHeight="1" x14ac:dyDescent="0.2">
      <c r="B25" s="644" t="s">
        <v>292</v>
      </c>
      <c r="C25" s="645"/>
      <c r="D25" s="645"/>
      <c r="E25" s="645"/>
      <c r="F25" s="645"/>
      <c r="G25" s="645"/>
      <c r="H25" s="645"/>
      <c r="I25" s="645"/>
      <c r="J25" s="645"/>
      <c r="K25" s="645"/>
      <c r="L25" s="645"/>
      <c r="M25" s="645"/>
      <c r="N25" s="645"/>
      <c r="O25" s="645"/>
      <c r="P25" s="645"/>
      <c r="Q25" s="646"/>
      <c r="R25" s="647" t="s">
        <v>228</v>
      </c>
      <c r="S25" s="648"/>
      <c r="T25" s="648"/>
      <c r="U25" s="648"/>
      <c r="V25" s="648"/>
      <c r="W25" s="648"/>
      <c r="X25" s="648"/>
      <c r="Y25" s="649"/>
      <c r="Z25" s="650" t="s">
        <v>228</v>
      </c>
      <c r="AA25" s="650"/>
      <c r="AB25" s="650"/>
      <c r="AC25" s="650"/>
      <c r="AD25" s="651" t="s">
        <v>228</v>
      </c>
      <c r="AE25" s="651"/>
      <c r="AF25" s="651"/>
      <c r="AG25" s="651"/>
      <c r="AH25" s="651"/>
      <c r="AI25" s="651"/>
      <c r="AJ25" s="651"/>
      <c r="AK25" s="651"/>
      <c r="AL25" s="652" t="s">
        <v>228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5246550</v>
      </c>
      <c r="CS25" s="672"/>
      <c r="CT25" s="672"/>
      <c r="CU25" s="672"/>
      <c r="CV25" s="672"/>
      <c r="CW25" s="672"/>
      <c r="CX25" s="672"/>
      <c r="CY25" s="673"/>
      <c r="CZ25" s="652">
        <v>11</v>
      </c>
      <c r="DA25" s="684"/>
      <c r="DB25" s="684"/>
      <c r="DC25" s="686"/>
      <c r="DD25" s="656">
        <v>4860503</v>
      </c>
      <c r="DE25" s="672"/>
      <c r="DF25" s="672"/>
      <c r="DG25" s="672"/>
      <c r="DH25" s="672"/>
      <c r="DI25" s="672"/>
      <c r="DJ25" s="672"/>
      <c r="DK25" s="673"/>
      <c r="DL25" s="656">
        <v>4823636</v>
      </c>
      <c r="DM25" s="672"/>
      <c r="DN25" s="672"/>
      <c r="DO25" s="672"/>
      <c r="DP25" s="672"/>
      <c r="DQ25" s="672"/>
      <c r="DR25" s="672"/>
      <c r="DS25" s="672"/>
      <c r="DT25" s="672"/>
      <c r="DU25" s="672"/>
      <c r="DV25" s="673"/>
      <c r="DW25" s="652">
        <v>25.3</v>
      </c>
      <c r="DX25" s="684"/>
      <c r="DY25" s="684"/>
      <c r="DZ25" s="684"/>
      <c r="EA25" s="684"/>
      <c r="EB25" s="684"/>
      <c r="EC25" s="685"/>
    </row>
    <row r="26" spans="2:133" ht="11.25" customHeight="1" x14ac:dyDescent="0.2">
      <c r="B26" s="644" t="s">
        <v>295</v>
      </c>
      <c r="C26" s="645"/>
      <c r="D26" s="645"/>
      <c r="E26" s="645"/>
      <c r="F26" s="645"/>
      <c r="G26" s="645"/>
      <c r="H26" s="645"/>
      <c r="I26" s="645"/>
      <c r="J26" s="645"/>
      <c r="K26" s="645"/>
      <c r="L26" s="645"/>
      <c r="M26" s="645"/>
      <c r="N26" s="645"/>
      <c r="O26" s="645"/>
      <c r="P26" s="645"/>
      <c r="Q26" s="646"/>
      <c r="R26" s="647">
        <v>17469134</v>
      </c>
      <c r="S26" s="648"/>
      <c r="T26" s="648"/>
      <c r="U26" s="648"/>
      <c r="V26" s="648"/>
      <c r="W26" s="648"/>
      <c r="X26" s="648"/>
      <c r="Y26" s="649"/>
      <c r="Z26" s="650">
        <v>35.700000000000003</v>
      </c>
      <c r="AA26" s="650"/>
      <c r="AB26" s="650"/>
      <c r="AC26" s="650"/>
      <c r="AD26" s="651">
        <v>16597192</v>
      </c>
      <c r="AE26" s="651"/>
      <c r="AF26" s="651"/>
      <c r="AG26" s="651"/>
      <c r="AH26" s="651"/>
      <c r="AI26" s="651"/>
      <c r="AJ26" s="651"/>
      <c r="AK26" s="651"/>
      <c r="AL26" s="652">
        <v>90.8</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228</v>
      </c>
      <c r="BP26" s="650"/>
      <c r="BQ26" s="650"/>
      <c r="BR26" s="650"/>
      <c r="BS26" s="656" t="s">
        <v>228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3042930</v>
      </c>
      <c r="CS26" s="648"/>
      <c r="CT26" s="648"/>
      <c r="CU26" s="648"/>
      <c r="CV26" s="648"/>
      <c r="CW26" s="648"/>
      <c r="CX26" s="648"/>
      <c r="CY26" s="649"/>
      <c r="CZ26" s="652">
        <v>6.4</v>
      </c>
      <c r="DA26" s="684"/>
      <c r="DB26" s="684"/>
      <c r="DC26" s="686"/>
      <c r="DD26" s="656">
        <v>2957452</v>
      </c>
      <c r="DE26" s="648"/>
      <c r="DF26" s="648"/>
      <c r="DG26" s="648"/>
      <c r="DH26" s="648"/>
      <c r="DI26" s="648"/>
      <c r="DJ26" s="648"/>
      <c r="DK26" s="649"/>
      <c r="DL26" s="656" t="s">
        <v>228</v>
      </c>
      <c r="DM26" s="648"/>
      <c r="DN26" s="648"/>
      <c r="DO26" s="648"/>
      <c r="DP26" s="648"/>
      <c r="DQ26" s="648"/>
      <c r="DR26" s="648"/>
      <c r="DS26" s="648"/>
      <c r="DT26" s="648"/>
      <c r="DU26" s="648"/>
      <c r="DV26" s="649"/>
      <c r="DW26" s="652" t="s">
        <v>129</v>
      </c>
      <c r="DX26" s="684"/>
      <c r="DY26" s="684"/>
      <c r="DZ26" s="684"/>
      <c r="EA26" s="684"/>
      <c r="EB26" s="684"/>
      <c r="EC26" s="685"/>
    </row>
    <row r="27" spans="2:133" ht="11.25" customHeight="1" x14ac:dyDescent="0.2">
      <c r="B27" s="644" t="s">
        <v>298</v>
      </c>
      <c r="C27" s="645"/>
      <c r="D27" s="645"/>
      <c r="E27" s="645"/>
      <c r="F27" s="645"/>
      <c r="G27" s="645"/>
      <c r="H27" s="645"/>
      <c r="I27" s="645"/>
      <c r="J27" s="645"/>
      <c r="K27" s="645"/>
      <c r="L27" s="645"/>
      <c r="M27" s="645"/>
      <c r="N27" s="645"/>
      <c r="O27" s="645"/>
      <c r="P27" s="645"/>
      <c r="Q27" s="646"/>
      <c r="R27" s="647">
        <v>6637</v>
      </c>
      <c r="S27" s="648"/>
      <c r="T27" s="648"/>
      <c r="U27" s="648"/>
      <c r="V27" s="648"/>
      <c r="W27" s="648"/>
      <c r="X27" s="648"/>
      <c r="Y27" s="649"/>
      <c r="Z27" s="650">
        <v>0</v>
      </c>
      <c r="AA27" s="650"/>
      <c r="AB27" s="650"/>
      <c r="AC27" s="650"/>
      <c r="AD27" s="651">
        <v>6637</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6990771</v>
      </c>
      <c r="BH27" s="648"/>
      <c r="BI27" s="648"/>
      <c r="BJ27" s="648"/>
      <c r="BK27" s="648"/>
      <c r="BL27" s="648"/>
      <c r="BM27" s="648"/>
      <c r="BN27" s="649"/>
      <c r="BO27" s="650">
        <v>100</v>
      </c>
      <c r="BP27" s="650"/>
      <c r="BQ27" s="650"/>
      <c r="BR27" s="650"/>
      <c r="BS27" s="656" t="s">
        <v>228</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11846429</v>
      </c>
      <c r="CS27" s="672"/>
      <c r="CT27" s="672"/>
      <c r="CU27" s="672"/>
      <c r="CV27" s="672"/>
      <c r="CW27" s="672"/>
      <c r="CX27" s="672"/>
      <c r="CY27" s="673"/>
      <c r="CZ27" s="652">
        <v>24.9</v>
      </c>
      <c r="DA27" s="684"/>
      <c r="DB27" s="684"/>
      <c r="DC27" s="686"/>
      <c r="DD27" s="656">
        <v>2934739</v>
      </c>
      <c r="DE27" s="672"/>
      <c r="DF27" s="672"/>
      <c r="DG27" s="672"/>
      <c r="DH27" s="672"/>
      <c r="DI27" s="672"/>
      <c r="DJ27" s="672"/>
      <c r="DK27" s="673"/>
      <c r="DL27" s="656">
        <v>2932502</v>
      </c>
      <c r="DM27" s="672"/>
      <c r="DN27" s="672"/>
      <c r="DO27" s="672"/>
      <c r="DP27" s="672"/>
      <c r="DQ27" s="672"/>
      <c r="DR27" s="672"/>
      <c r="DS27" s="672"/>
      <c r="DT27" s="672"/>
      <c r="DU27" s="672"/>
      <c r="DV27" s="673"/>
      <c r="DW27" s="652">
        <v>15.4</v>
      </c>
      <c r="DX27" s="684"/>
      <c r="DY27" s="684"/>
      <c r="DZ27" s="684"/>
      <c r="EA27" s="684"/>
      <c r="EB27" s="684"/>
      <c r="EC27" s="685"/>
    </row>
    <row r="28" spans="2:133" ht="11.25" customHeight="1" x14ac:dyDescent="0.2">
      <c r="B28" s="644" t="s">
        <v>301</v>
      </c>
      <c r="C28" s="645"/>
      <c r="D28" s="645"/>
      <c r="E28" s="645"/>
      <c r="F28" s="645"/>
      <c r="G28" s="645"/>
      <c r="H28" s="645"/>
      <c r="I28" s="645"/>
      <c r="J28" s="645"/>
      <c r="K28" s="645"/>
      <c r="L28" s="645"/>
      <c r="M28" s="645"/>
      <c r="N28" s="645"/>
      <c r="O28" s="645"/>
      <c r="P28" s="645"/>
      <c r="Q28" s="646"/>
      <c r="R28" s="647">
        <v>37545</v>
      </c>
      <c r="S28" s="648"/>
      <c r="T28" s="648"/>
      <c r="U28" s="648"/>
      <c r="V28" s="648"/>
      <c r="W28" s="648"/>
      <c r="X28" s="648"/>
      <c r="Y28" s="649"/>
      <c r="Z28" s="650">
        <v>0.1</v>
      </c>
      <c r="AA28" s="650"/>
      <c r="AB28" s="650"/>
      <c r="AC28" s="650"/>
      <c r="AD28" s="651" t="s">
        <v>228</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2354357</v>
      </c>
      <c r="CS28" s="648"/>
      <c r="CT28" s="648"/>
      <c r="CU28" s="648"/>
      <c r="CV28" s="648"/>
      <c r="CW28" s="648"/>
      <c r="CX28" s="648"/>
      <c r="CY28" s="649"/>
      <c r="CZ28" s="652">
        <v>5</v>
      </c>
      <c r="DA28" s="684"/>
      <c r="DB28" s="684"/>
      <c r="DC28" s="686"/>
      <c r="DD28" s="656">
        <v>2173053</v>
      </c>
      <c r="DE28" s="648"/>
      <c r="DF28" s="648"/>
      <c r="DG28" s="648"/>
      <c r="DH28" s="648"/>
      <c r="DI28" s="648"/>
      <c r="DJ28" s="648"/>
      <c r="DK28" s="649"/>
      <c r="DL28" s="656">
        <v>2173053</v>
      </c>
      <c r="DM28" s="648"/>
      <c r="DN28" s="648"/>
      <c r="DO28" s="648"/>
      <c r="DP28" s="648"/>
      <c r="DQ28" s="648"/>
      <c r="DR28" s="648"/>
      <c r="DS28" s="648"/>
      <c r="DT28" s="648"/>
      <c r="DU28" s="648"/>
      <c r="DV28" s="649"/>
      <c r="DW28" s="652">
        <v>11.4</v>
      </c>
      <c r="DX28" s="684"/>
      <c r="DY28" s="684"/>
      <c r="DZ28" s="684"/>
      <c r="EA28" s="684"/>
      <c r="EB28" s="684"/>
      <c r="EC28" s="685"/>
    </row>
    <row r="29" spans="2:133" ht="11.25" customHeight="1" x14ac:dyDescent="0.2">
      <c r="B29" s="644" t="s">
        <v>303</v>
      </c>
      <c r="C29" s="645"/>
      <c r="D29" s="645"/>
      <c r="E29" s="645"/>
      <c r="F29" s="645"/>
      <c r="G29" s="645"/>
      <c r="H29" s="645"/>
      <c r="I29" s="645"/>
      <c r="J29" s="645"/>
      <c r="K29" s="645"/>
      <c r="L29" s="645"/>
      <c r="M29" s="645"/>
      <c r="N29" s="645"/>
      <c r="O29" s="645"/>
      <c r="P29" s="645"/>
      <c r="Q29" s="646"/>
      <c r="R29" s="647">
        <v>493606</v>
      </c>
      <c r="S29" s="648"/>
      <c r="T29" s="648"/>
      <c r="U29" s="648"/>
      <c r="V29" s="648"/>
      <c r="W29" s="648"/>
      <c r="X29" s="648"/>
      <c r="Y29" s="649"/>
      <c r="Z29" s="650">
        <v>1</v>
      </c>
      <c r="AA29" s="650"/>
      <c r="AB29" s="650"/>
      <c r="AC29" s="650"/>
      <c r="AD29" s="651">
        <v>82220</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69</v>
      </c>
      <c r="CG29" s="663"/>
      <c r="CH29" s="663"/>
      <c r="CI29" s="663"/>
      <c r="CJ29" s="663"/>
      <c r="CK29" s="663"/>
      <c r="CL29" s="663"/>
      <c r="CM29" s="663"/>
      <c r="CN29" s="663"/>
      <c r="CO29" s="663"/>
      <c r="CP29" s="663"/>
      <c r="CQ29" s="664"/>
      <c r="CR29" s="647">
        <v>2353409</v>
      </c>
      <c r="CS29" s="672"/>
      <c r="CT29" s="672"/>
      <c r="CU29" s="672"/>
      <c r="CV29" s="672"/>
      <c r="CW29" s="672"/>
      <c r="CX29" s="672"/>
      <c r="CY29" s="673"/>
      <c r="CZ29" s="652">
        <v>5</v>
      </c>
      <c r="DA29" s="684"/>
      <c r="DB29" s="684"/>
      <c r="DC29" s="686"/>
      <c r="DD29" s="656">
        <v>2172105</v>
      </c>
      <c r="DE29" s="672"/>
      <c r="DF29" s="672"/>
      <c r="DG29" s="672"/>
      <c r="DH29" s="672"/>
      <c r="DI29" s="672"/>
      <c r="DJ29" s="672"/>
      <c r="DK29" s="673"/>
      <c r="DL29" s="656">
        <v>2172105</v>
      </c>
      <c r="DM29" s="672"/>
      <c r="DN29" s="672"/>
      <c r="DO29" s="672"/>
      <c r="DP29" s="672"/>
      <c r="DQ29" s="672"/>
      <c r="DR29" s="672"/>
      <c r="DS29" s="672"/>
      <c r="DT29" s="672"/>
      <c r="DU29" s="672"/>
      <c r="DV29" s="673"/>
      <c r="DW29" s="652">
        <v>11.4</v>
      </c>
      <c r="DX29" s="684"/>
      <c r="DY29" s="684"/>
      <c r="DZ29" s="684"/>
      <c r="EA29" s="684"/>
      <c r="EB29" s="684"/>
      <c r="EC29" s="685"/>
    </row>
    <row r="30" spans="2:133" ht="11.25" customHeight="1" x14ac:dyDescent="0.2">
      <c r="B30" s="644" t="s">
        <v>305</v>
      </c>
      <c r="C30" s="645"/>
      <c r="D30" s="645"/>
      <c r="E30" s="645"/>
      <c r="F30" s="645"/>
      <c r="G30" s="645"/>
      <c r="H30" s="645"/>
      <c r="I30" s="645"/>
      <c r="J30" s="645"/>
      <c r="K30" s="645"/>
      <c r="L30" s="645"/>
      <c r="M30" s="645"/>
      <c r="N30" s="645"/>
      <c r="O30" s="645"/>
      <c r="P30" s="645"/>
      <c r="Q30" s="646"/>
      <c r="R30" s="647">
        <v>105603</v>
      </c>
      <c r="S30" s="648"/>
      <c r="T30" s="648"/>
      <c r="U30" s="648"/>
      <c r="V30" s="648"/>
      <c r="W30" s="648"/>
      <c r="X30" s="648"/>
      <c r="Y30" s="649"/>
      <c r="Z30" s="650">
        <v>0.2</v>
      </c>
      <c r="AA30" s="650"/>
      <c r="AB30" s="650"/>
      <c r="AC30" s="650"/>
      <c r="AD30" s="651">
        <v>225</v>
      </c>
      <c r="AE30" s="651"/>
      <c r="AF30" s="651"/>
      <c r="AG30" s="651"/>
      <c r="AH30" s="651"/>
      <c r="AI30" s="651"/>
      <c r="AJ30" s="651"/>
      <c r="AK30" s="651"/>
      <c r="AL30" s="652">
        <v>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2159654</v>
      </c>
      <c r="CS30" s="648"/>
      <c r="CT30" s="648"/>
      <c r="CU30" s="648"/>
      <c r="CV30" s="648"/>
      <c r="CW30" s="648"/>
      <c r="CX30" s="648"/>
      <c r="CY30" s="649"/>
      <c r="CZ30" s="652">
        <v>4.5</v>
      </c>
      <c r="DA30" s="684"/>
      <c r="DB30" s="684"/>
      <c r="DC30" s="686"/>
      <c r="DD30" s="656">
        <v>1994428</v>
      </c>
      <c r="DE30" s="648"/>
      <c r="DF30" s="648"/>
      <c r="DG30" s="648"/>
      <c r="DH30" s="648"/>
      <c r="DI30" s="648"/>
      <c r="DJ30" s="648"/>
      <c r="DK30" s="649"/>
      <c r="DL30" s="656">
        <v>1994428</v>
      </c>
      <c r="DM30" s="648"/>
      <c r="DN30" s="648"/>
      <c r="DO30" s="648"/>
      <c r="DP30" s="648"/>
      <c r="DQ30" s="648"/>
      <c r="DR30" s="648"/>
      <c r="DS30" s="648"/>
      <c r="DT30" s="648"/>
      <c r="DU30" s="648"/>
      <c r="DV30" s="649"/>
      <c r="DW30" s="652">
        <v>10.5</v>
      </c>
      <c r="DX30" s="684"/>
      <c r="DY30" s="684"/>
      <c r="DZ30" s="684"/>
      <c r="EA30" s="684"/>
      <c r="EB30" s="684"/>
      <c r="EC30" s="685"/>
    </row>
    <row r="31" spans="2:133" ht="11.25" customHeight="1" x14ac:dyDescent="0.2">
      <c r="B31" s="644" t="s">
        <v>309</v>
      </c>
      <c r="C31" s="645"/>
      <c r="D31" s="645"/>
      <c r="E31" s="645"/>
      <c r="F31" s="645"/>
      <c r="G31" s="645"/>
      <c r="H31" s="645"/>
      <c r="I31" s="645"/>
      <c r="J31" s="645"/>
      <c r="K31" s="645"/>
      <c r="L31" s="645"/>
      <c r="M31" s="645"/>
      <c r="N31" s="645"/>
      <c r="O31" s="645"/>
      <c r="P31" s="645"/>
      <c r="Q31" s="646"/>
      <c r="R31" s="647">
        <v>18682090</v>
      </c>
      <c r="S31" s="648"/>
      <c r="T31" s="648"/>
      <c r="U31" s="648"/>
      <c r="V31" s="648"/>
      <c r="W31" s="648"/>
      <c r="X31" s="648"/>
      <c r="Y31" s="649"/>
      <c r="Z31" s="650">
        <v>38.200000000000003</v>
      </c>
      <c r="AA31" s="650"/>
      <c r="AB31" s="650"/>
      <c r="AC31" s="650"/>
      <c r="AD31" s="651" t="s">
        <v>228</v>
      </c>
      <c r="AE31" s="651"/>
      <c r="AF31" s="651"/>
      <c r="AG31" s="651"/>
      <c r="AH31" s="651"/>
      <c r="AI31" s="651"/>
      <c r="AJ31" s="651"/>
      <c r="AK31" s="651"/>
      <c r="AL31" s="652" t="s">
        <v>228</v>
      </c>
      <c r="AM31" s="653"/>
      <c r="AN31" s="653"/>
      <c r="AO31" s="654"/>
      <c r="AP31" s="704" t="s">
        <v>310</v>
      </c>
      <c r="AQ31" s="705"/>
      <c r="AR31" s="705"/>
      <c r="AS31" s="705"/>
      <c r="AT31" s="710" t="s">
        <v>311</v>
      </c>
      <c r="AU31" s="231"/>
      <c r="AV31" s="231"/>
      <c r="AW31" s="231"/>
      <c r="AX31" s="633" t="s">
        <v>187</v>
      </c>
      <c r="AY31" s="634"/>
      <c r="AZ31" s="634"/>
      <c r="BA31" s="634"/>
      <c r="BB31" s="634"/>
      <c r="BC31" s="634"/>
      <c r="BD31" s="634"/>
      <c r="BE31" s="634"/>
      <c r="BF31" s="635"/>
      <c r="BG31" s="703">
        <v>98.4</v>
      </c>
      <c r="BH31" s="699"/>
      <c r="BI31" s="699"/>
      <c r="BJ31" s="699"/>
      <c r="BK31" s="699"/>
      <c r="BL31" s="699"/>
      <c r="BM31" s="642">
        <v>96.4</v>
      </c>
      <c r="BN31" s="699"/>
      <c r="BO31" s="699"/>
      <c r="BP31" s="699"/>
      <c r="BQ31" s="700"/>
      <c r="BR31" s="703">
        <v>98.4</v>
      </c>
      <c r="BS31" s="699"/>
      <c r="BT31" s="699"/>
      <c r="BU31" s="699"/>
      <c r="BV31" s="699"/>
      <c r="BW31" s="699"/>
      <c r="BX31" s="642">
        <v>95.8</v>
      </c>
      <c r="BY31" s="699"/>
      <c r="BZ31" s="699"/>
      <c r="CA31" s="699"/>
      <c r="CB31" s="700"/>
      <c r="CD31" s="695"/>
      <c r="CE31" s="696"/>
      <c r="CF31" s="662" t="s">
        <v>312</v>
      </c>
      <c r="CG31" s="663"/>
      <c r="CH31" s="663"/>
      <c r="CI31" s="663"/>
      <c r="CJ31" s="663"/>
      <c r="CK31" s="663"/>
      <c r="CL31" s="663"/>
      <c r="CM31" s="663"/>
      <c r="CN31" s="663"/>
      <c r="CO31" s="663"/>
      <c r="CP31" s="663"/>
      <c r="CQ31" s="664"/>
      <c r="CR31" s="647">
        <v>193755</v>
      </c>
      <c r="CS31" s="672"/>
      <c r="CT31" s="672"/>
      <c r="CU31" s="672"/>
      <c r="CV31" s="672"/>
      <c r="CW31" s="672"/>
      <c r="CX31" s="672"/>
      <c r="CY31" s="673"/>
      <c r="CZ31" s="652">
        <v>0.4</v>
      </c>
      <c r="DA31" s="684"/>
      <c r="DB31" s="684"/>
      <c r="DC31" s="686"/>
      <c r="DD31" s="656">
        <v>177677</v>
      </c>
      <c r="DE31" s="672"/>
      <c r="DF31" s="672"/>
      <c r="DG31" s="672"/>
      <c r="DH31" s="672"/>
      <c r="DI31" s="672"/>
      <c r="DJ31" s="672"/>
      <c r="DK31" s="673"/>
      <c r="DL31" s="656">
        <v>177677</v>
      </c>
      <c r="DM31" s="672"/>
      <c r="DN31" s="672"/>
      <c r="DO31" s="672"/>
      <c r="DP31" s="672"/>
      <c r="DQ31" s="672"/>
      <c r="DR31" s="672"/>
      <c r="DS31" s="672"/>
      <c r="DT31" s="672"/>
      <c r="DU31" s="672"/>
      <c r="DV31" s="673"/>
      <c r="DW31" s="652">
        <v>0.9</v>
      </c>
      <c r="DX31" s="684"/>
      <c r="DY31" s="684"/>
      <c r="DZ31" s="684"/>
      <c r="EA31" s="684"/>
      <c r="EB31" s="684"/>
      <c r="EC31" s="685"/>
    </row>
    <row r="32" spans="2:133" ht="11.25" customHeight="1" x14ac:dyDescent="0.2">
      <c r="B32" s="714" t="s">
        <v>313</v>
      </c>
      <c r="C32" s="715"/>
      <c r="D32" s="715"/>
      <c r="E32" s="715"/>
      <c r="F32" s="715"/>
      <c r="G32" s="715"/>
      <c r="H32" s="715"/>
      <c r="I32" s="715"/>
      <c r="J32" s="715"/>
      <c r="K32" s="715"/>
      <c r="L32" s="715"/>
      <c r="M32" s="715"/>
      <c r="N32" s="715"/>
      <c r="O32" s="715"/>
      <c r="P32" s="715"/>
      <c r="Q32" s="716"/>
      <c r="R32" s="647">
        <v>311407</v>
      </c>
      <c r="S32" s="648"/>
      <c r="T32" s="648"/>
      <c r="U32" s="648"/>
      <c r="V32" s="648"/>
      <c r="W32" s="648"/>
      <c r="X32" s="648"/>
      <c r="Y32" s="649"/>
      <c r="Z32" s="650">
        <v>0.6</v>
      </c>
      <c r="AA32" s="650"/>
      <c r="AB32" s="650"/>
      <c r="AC32" s="650"/>
      <c r="AD32" s="651">
        <v>311407</v>
      </c>
      <c r="AE32" s="651"/>
      <c r="AF32" s="651"/>
      <c r="AG32" s="651"/>
      <c r="AH32" s="651"/>
      <c r="AI32" s="651"/>
      <c r="AJ32" s="651"/>
      <c r="AK32" s="651"/>
      <c r="AL32" s="652">
        <v>1.7</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v>
      </c>
      <c r="BH32" s="672"/>
      <c r="BI32" s="672"/>
      <c r="BJ32" s="672"/>
      <c r="BK32" s="672"/>
      <c r="BL32" s="672"/>
      <c r="BM32" s="653">
        <v>97.2</v>
      </c>
      <c r="BN32" s="701"/>
      <c r="BO32" s="701"/>
      <c r="BP32" s="701"/>
      <c r="BQ32" s="702"/>
      <c r="BR32" s="713">
        <v>98.8</v>
      </c>
      <c r="BS32" s="672"/>
      <c r="BT32" s="672"/>
      <c r="BU32" s="672"/>
      <c r="BV32" s="672"/>
      <c r="BW32" s="672"/>
      <c r="BX32" s="653">
        <v>96.7</v>
      </c>
      <c r="BY32" s="701"/>
      <c r="BZ32" s="701"/>
      <c r="CA32" s="701"/>
      <c r="CB32" s="702"/>
      <c r="CD32" s="697"/>
      <c r="CE32" s="698"/>
      <c r="CF32" s="662" t="s">
        <v>316</v>
      </c>
      <c r="CG32" s="663"/>
      <c r="CH32" s="663"/>
      <c r="CI32" s="663"/>
      <c r="CJ32" s="663"/>
      <c r="CK32" s="663"/>
      <c r="CL32" s="663"/>
      <c r="CM32" s="663"/>
      <c r="CN32" s="663"/>
      <c r="CO32" s="663"/>
      <c r="CP32" s="663"/>
      <c r="CQ32" s="664"/>
      <c r="CR32" s="647">
        <v>948</v>
      </c>
      <c r="CS32" s="648"/>
      <c r="CT32" s="648"/>
      <c r="CU32" s="648"/>
      <c r="CV32" s="648"/>
      <c r="CW32" s="648"/>
      <c r="CX32" s="648"/>
      <c r="CY32" s="649"/>
      <c r="CZ32" s="652">
        <v>0</v>
      </c>
      <c r="DA32" s="684"/>
      <c r="DB32" s="684"/>
      <c r="DC32" s="686"/>
      <c r="DD32" s="656">
        <v>948</v>
      </c>
      <c r="DE32" s="648"/>
      <c r="DF32" s="648"/>
      <c r="DG32" s="648"/>
      <c r="DH32" s="648"/>
      <c r="DI32" s="648"/>
      <c r="DJ32" s="648"/>
      <c r="DK32" s="649"/>
      <c r="DL32" s="656">
        <v>948</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2">
      <c r="B33" s="644" t="s">
        <v>317</v>
      </c>
      <c r="C33" s="645"/>
      <c r="D33" s="645"/>
      <c r="E33" s="645"/>
      <c r="F33" s="645"/>
      <c r="G33" s="645"/>
      <c r="H33" s="645"/>
      <c r="I33" s="645"/>
      <c r="J33" s="645"/>
      <c r="K33" s="645"/>
      <c r="L33" s="645"/>
      <c r="M33" s="645"/>
      <c r="N33" s="645"/>
      <c r="O33" s="645"/>
      <c r="P33" s="645"/>
      <c r="Q33" s="646"/>
      <c r="R33" s="647">
        <v>3793232</v>
      </c>
      <c r="S33" s="648"/>
      <c r="T33" s="648"/>
      <c r="U33" s="648"/>
      <c r="V33" s="648"/>
      <c r="W33" s="648"/>
      <c r="X33" s="648"/>
      <c r="Y33" s="649"/>
      <c r="Z33" s="650">
        <v>7.8</v>
      </c>
      <c r="AA33" s="650"/>
      <c r="AB33" s="650"/>
      <c r="AC33" s="650"/>
      <c r="AD33" s="651" t="s">
        <v>228</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97.8</v>
      </c>
      <c r="BH33" s="718"/>
      <c r="BI33" s="718"/>
      <c r="BJ33" s="718"/>
      <c r="BK33" s="718"/>
      <c r="BL33" s="718"/>
      <c r="BM33" s="719">
        <v>95.4</v>
      </c>
      <c r="BN33" s="718"/>
      <c r="BO33" s="718"/>
      <c r="BP33" s="718"/>
      <c r="BQ33" s="720"/>
      <c r="BR33" s="717">
        <v>98</v>
      </c>
      <c r="BS33" s="718"/>
      <c r="BT33" s="718"/>
      <c r="BU33" s="718"/>
      <c r="BV33" s="718"/>
      <c r="BW33" s="718"/>
      <c r="BX33" s="719">
        <v>95</v>
      </c>
      <c r="BY33" s="718"/>
      <c r="BZ33" s="718"/>
      <c r="CA33" s="718"/>
      <c r="CB33" s="720"/>
      <c r="CD33" s="662" t="s">
        <v>319</v>
      </c>
      <c r="CE33" s="663"/>
      <c r="CF33" s="663"/>
      <c r="CG33" s="663"/>
      <c r="CH33" s="663"/>
      <c r="CI33" s="663"/>
      <c r="CJ33" s="663"/>
      <c r="CK33" s="663"/>
      <c r="CL33" s="663"/>
      <c r="CM33" s="663"/>
      <c r="CN33" s="663"/>
      <c r="CO33" s="663"/>
      <c r="CP33" s="663"/>
      <c r="CQ33" s="664"/>
      <c r="CR33" s="647">
        <v>22385146</v>
      </c>
      <c r="CS33" s="672"/>
      <c r="CT33" s="672"/>
      <c r="CU33" s="672"/>
      <c r="CV33" s="672"/>
      <c r="CW33" s="672"/>
      <c r="CX33" s="672"/>
      <c r="CY33" s="673"/>
      <c r="CZ33" s="652">
        <v>47.1</v>
      </c>
      <c r="DA33" s="684"/>
      <c r="DB33" s="684"/>
      <c r="DC33" s="686"/>
      <c r="DD33" s="656">
        <v>12216428</v>
      </c>
      <c r="DE33" s="672"/>
      <c r="DF33" s="672"/>
      <c r="DG33" s="672"/>
      <c r="DH33" s="672"/>
      <c r="DI33" s="672"/>
      <c r="DJ33" s="672"/>
      <c r="DK33" s="673"/>
      <c r="DL33" s="656">
        <v>7734249</v>
      </c>
      <c r="DM33" s="672"/>
      <c r="DN33" s="672"/>
      <c r="DO33" s="672"/>
      <c r="DP33" s="672"/>
      <c r="DQ33" s="672"/>
      <c r="DR33" s="672"/>
      <c r="DS33" s="672"/>
      <c r="DT33" s="672"/>
      <c r="DU33" s="672"/>
      <c r="DV33" s="673"/>
      <c r="DW33" s="652">
        <v>40.6</v>
      </c>
      <c r="DX33" s="684"/>
      <c r="DY33" s="684"/>
      <c r="DZ33" s="684"/>
      <c r="EA33" s="684"/>
      <c r="EB33" s="684"/>
      <c r="EC33" s="685"/>
    </row>
    <row r="34" spans="2:133" ht="11.25" customHeight="1" x14ac:dyDescent="0.2">
      <c r="B34" s="644" t="s">
        <v>320</v>
      </c>
      <c r="C34" s="645"/>
      <c r="D34" s="645"/>
      <c r="E34" s="645"/>
      <c r="F34" s="645"/>
      <c r="G34" s="645"/>
      <c r="H34" s="645"/>
      <c r="I34" s="645"/>
      <c r="J34" s="645"/>
      <c r="K34" s="645"/>
      <c r="L34" s="645"/>
      <c r="M34" s="645"/>
      <c r="N34" s="645"/>
      <c r="O34" s="645"/>
      <c r="P34" s="645"/>
      <c r="Q34" s="646"/>
      <c r="R34" s="647">
        <v>2259554</v>
      </c>
      <c r="S34" s="648"/>
      <c r="T34" s="648"/>
      <c r="U34" s="648"/>
      <c r="V34" s="648"/>
      <c r="W34" s="648"/>
      <c r="X34" s="648"/>
      <c r="Y34" s="649"/>
      <c r="Z34" s="650">
        <v>4.5999999999999996</v>
      </c>
      <c r="AA34" s="650"/>
      <c r="AB34" s="650"/>
      <c r="AC34" s="650"/>
      <c r="AD34" s="651">
        <v>1280904</v>
      </c>
      <c r="AE34" s="651"/>
      <c r="AF34" s="651"/>
      <c r="AG34" s="651"/>
      <c r="AH34" s="651"/>
      <c r="AI34" s="651"/>
      <c r="AJ34" s="651"/>
      <c r="AK34" s="651"/>
      <c r="AL34" s="652">
        <v>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4531572</v>
      </c>
      <c r="CS34" s="648"/>
      <c r="CT34" s="648"/>
      <c r="CU34" s="648"/>
      <c r="CV34" s="648"/>
      <c r="CW34" s="648"/>
      <c r="CX34" s="648"/>
      <c r="CY34" s="649"/>
      <c r="CZ34" s="652">
        <v>9.5</v>
      </c>
      <c r="DA34" s="684"/>
      <c r="DB34" s="684"/>
      <c r="DC34" s="686"/>
      <c r="DD34" s="656">
        <v>3110979</v>
      </c>
      <c r="DE34" s="648"/>
      <c r="DF34" s="648"/>
      <c r="DG34" s="648"/>
      <c r="DH34" s="648"/>
      <c r="DI34" s="648"/>
      <c r="DJ34" s="648"/>
      <c r="DK34" s="649"/>
      <c r="DL34" s="656">
        <v>2514370</v>
      </c>
      <c r="DM34" s="648"/>
      <c r="DN34" s="648"/>
      <c r="DO34" s="648"/>
      <c r="DP34" s="648"/>
      <c r="DQ34" s="648"/>
      <c r="DR34" s="648"/>
      <c r="DS34" s="648"/>
      <c r="DT34" s="648"/>
      <c r="DU34" s="648"/>
      <c r="DV34" s="649"/>
      <c r="DW34" s="652">
        <v>13.2</v>
      </c>
      <c r="DX34" s="684"/>
      <c r="DY34" s="684"/>
      <c r="DZ34" s="684"/>
      <c r="EA34" s="684"/>
      <c r="EB34" s="684"/>
      <c r="EC34" s="685"/>
    </row>
    <row r="35" spans="2:133" ht="11.25" customHeight="1" x14ac:dyDescent="0.2">
      <c r="B35" s="644" t="s">
        <v>322</v>
      </c>
      <c r="C35" s="645"/>
      <c r="D35" s="645"/>
      <c r="E35" s="645"/>
      <c r="F35" s="645"/>
      <c r="G35" s="645"/>
      <c r="H35" s="645"/>
      <c r="I35" s="645"/>
      <c r="J35" s="645"/>
      <c r="K35" s="645"/>
      <c r="L35" s="645"/>
      <c r="M35" s="645"/>
      <c r="N35" s="645"/>
      <c r="O35" s="645"/>
      <c r="P35" s="645"/>
      <c r="Q35" s="646"/>
      <c r="R35" s="647">
        <v>149063</v>
      </c>
      <c r="S35" s="648"/>
      <c r="T35" s="648"/>
      <c r="U35" s="648"/>
      <c r="V35" s="648"/>
      <c r="W35" s="648"/>
      <c r="X35" s="648"/>
      <c r="Y35" s="649"/>
      <c r="Z35" s="650">
        <v>0.3</v>
      </c>
      <c r="AA35" s="650"/>
      <c r="AB35" s="650"/>
      <c r="AC35" s="650"/>
      <c r="AD35" s="651" t="s">
        <v>129</v>
      </c>
      <c r="AE35" s="651"/>
      <c r="AF35" s="651"/>
      <c r="AG35" s="651"/>
      <c r="AH35" s="651"/>
      <c r="AI35" s="651"/>
      <c r="AJ35" s="651"/>
      <c r="AK35" s="651"/>
      <c r="AL35" s="652" t="s">
        <v>129</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560514</v>
      </c>
      <c r="CS35" s="672"/>
      <c r="CT35" s="672"/>
      <c r="CU35" s="672"/>
      <c r="CV35" s="672"/>
      <c r="CW35" s="672"/>
      <c r="CX35" s="672"/>
      <c r="CY35" s="673"/>
      <c r="CZ35" s="652">
        <v>1.2</v>
      </c>
      <c r="DA35" s="684"/>
      <c r="DB35" s="684"/>
      <c r="DC35" s="686"/>
      <c r="DD35" s="656">
        <v>494486</v>
      </c>
      <c r="DE35" s="672"/>
      <c r="DF35" s="672"/>
      <c r="DG35" s="672"/>
      <c r="DH35" s="672"/>
      <c r="DI35" s="672"/>
      <c r="DJ35" s="672"/>
      <c r="DK35" s="673"/>
      <c r="DL35" s="656">
        <v>278158</v>
      </c>
      <c r="DM35" s="672"/>
      <c r="DN35" s="672"/>
      <c r="DO35" s="672"/>
      <c r="DP35" s="672"/>
      <c r="DQ35" s="672"/>
      <c r="DR35" s="672"/>
      <c r="DS35" s="672"/>
      <c r="DT35" s="672"/>
      <c r="DU35" s="672"/>
      <c r="DV35" s="673"/>
      <c r="DW35" s="652">
        <v>1.5</v>
      </c>
      <c r="DX35" s="684"/>
      <c r="DY35" s="684"/>
      <c r="DZ35" s="684"/>
      <c r="EA35" s="684"/>
      <c r="EB35" s="684"/>
      <c r="EC35" s="685"/>
    </row>
    <row r="36" spans="2:133" ht="11.25" customHeight="1" x14ac:dyDescent="0.2">
      <c r="B36" s="644" t="s">
        <v>326</v>
      </c>
      <c r="C36" s="645"/>
      <c r="D36" s="645"/>
      <c r="E36" s="645"/>
      <c r="F36" s="645"/>
      <c r="G36" s="645"/>
      <c r="H36" s="645"/>
      <c r="I36" s="645"/>
      <c r="J36" s="645"/>
      <c r="K36" s="645"/>
      <c r="L36" s="645"/>
      <c r="M36" s="645"/>
      <c r="N36" s="645"/>
      <c r="O36" s="645"/>
      <c r="P36" s="645"/>
      <c r="Q36" s="646"/>
      <c r="R36" s="647">
        <v>2288419</v>
      </c>
      <c r="S36" s="648"/>
      <c r="T36" s="648"/>
      <c r="U36" s="648"/>
      <c r="V36" s="648"/>
      <c r="W36" s="648"/>
      <c r="X36" s="648"/>
      <c r="Y36" s="649"/>
      <c r="Z36" s="650">
        <v>4.7</v>
      </c>
      <c r="AA36" s="650"/>
      <c r="AB36" s="650"/>
      <c r="AC36" s="650"/>
      <c r="AD36" s="651" t="s">
        <v>228</v>
      </c>
      <c r="AE36" s="651"/>
      <c r="AF36" s="651"/>
      <c r="AG36" s="651"/>
      <c r="AH36" s="651"/>
      <c r="AI36" s="651"/>
      <c r="AJ36" s="651"/>
      <c r="AK36" s="651"/>
      <c r="AL36" s="652" t="s">
        <v>129</v>
      </c>
      <c r="AM36" s="653"/>
      <c r="AN36" s="653"/>
      <c r="AO36" s="654"/>
      <c r="AP36" s="235"/>
      <c r="AQ36" s="721" t="s">
        <v>327</v>
      </c>
      <c r="AR36" s="722"/>
      <c r="AS36" s="722"/>
      <c r="AT36" s="722"/>
      <c r="AU36" s="722"/>
      <c r="AV36" s="722"/>
      <c r="AW36" s="722"/>
      <c r="AX36" s="722"/>
      <c r="AY36" s="723"/>
      <c r="AZ36" s="636">
        <v>2830864</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-370649</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11927985</v>
      </c>
      <c r="CS36" s="648"/>
      <c r="CT36" s="648"/>
      <c r="CU36" s="648"/>
      <c r="CV36" s="648"/>
      <c r="CW36" s="648"/>
      <c r="CX36" s="648"/>
      <c r="CY36" s="649"/>
      <c r="CZ36" s="652">
        <v>25.1</v>
      </c>
      <c r="DA36" s="684"/>
      <c r="DB36" s="684"/>
      <c r="DC36" s="686"/>
      <c r="DD36" s="656">
        <v>3839112</v>
      </c>
      <c r="DE36" s="648"/>
      <c r="DF36" s="648"/>
      <c r="DG36" s="648"/>
      <c r="DH36" s="648"/>
      <c r="DI36" s="648"/>
      <c r="DJ36" s="648"/>
      <c r="DK36" s="649"/>
      <c r="DL36" s="656">
        <v>3410113</v>
      </c>
      <c r="DM36" s="648"/>
      <c r="DN36" s="648"/>
      <c r="DO36" s="648"/>
      <c r="DP36" s="648"/>
      <c r="DQ36" s="648"/>
      <c r="DR36" s="648"/>
      <c r="DS36" s="648"/>
      <c r="DT36" s="648"/>
      <c r="DU36" s="648"/>
      <c r="DV36" s="649"/>
      <c r="DW36" s="652">
        <v>17.899999999999999</v>
      </c>
      <c r="DX36" s="684"/>
      <c r="DY36" s="684"/>
      <c r="DZ36" s="684"/>
      <c r="EA36" s="684"/>
      <c r="EB36" s="684"/>
      <c r="EC36" s="685"/>
    </row>
    <row r="37" spans="2:133" ht="11.25" customHeight="1" x14ac:dyDescent="0.2">
      <c r="B37" s="644" t="s">
        <v>330</v>
      </c>
      <c r="C37" s="645"/>
      <c r="D37" s="645"/>
      <c r="E37" s="645"/>
      <c r="F37" s="645"/>
      <c r="G37" s="645"/>
      <c r="H37" s="645"/>
      <c r="I37" s="645"/>
      <c r="J37" s="645"/>
      <c r="K37" s="645"/>
      <c r="L37" s="645"/>
      <c r="M37" s="645"/>
      <c r="N37" s="645"/>
      <c r="O37" s="645"/>
      <c r="P37" s="645"/>
      <c r="Q37" s="646"/>
      <c r="R37" s="647">
        <v>1046963</v>
      </c>
      <c r="S37" s="648"/>
      <c r="T37" s="648"/>
      <c r="U37" s="648"/>
      <c r="V37" s="648"/>
      <c r="W37" s="648"/>
      <c r="X37" s="648"/>
      <c r="Y37" s="649"/>
      <c r="Z37" s="650">
        <v>2.1</v>
      </c>
      <c r="AA37" s="650"/>
      <c r="AB37" s="650"/>
      <c r="AC37" s="650"/>
      <c r="AD37" s="651" t="s">
        <v>228</v>
      </c>
      <c r="AE37" s="651"/>
      <c r="AF37" s="651"/>
      <c r="AG37" s="651"/>
      <c r="AH37" s="651"/>
      <c r="AI37" s="651"/>
      <c r="AJ37" s="651"/>
      <c r="AK37" s="651"/>
      <c r="AL37" s="652" t="s">
        <v>129</v>
      </c>
      <c r="AM37" s="653"/>
      <c r="AN37" s="653"/>
      <c r="AO37" s="654"/>
      <c r="AQ37" s="725" t="s">
        <v>331</v>
      </c>
      <c r="AR37" s="726"/>
      <c r="AS37" s="726"/>
      <c r="AT37" s="726"/>
      <c r="AU37" s="726"/>
      <c r="AV37" s="726"/>
      <c r="AW37" s="726"/>
      <c r="AX37" s="726"/>
      <c r="AY37" s="727"/>
      <c r="AZ37" s="647">
        <v>438861</v>
      </c>
      <c r="BA37" s="648"/>
      <c r="BB37" s="648"/>
      <c r="BC37" s="648"/>
      <c r="BD37" s="672"/>
      <c r="BE37" s="672"/>
      <c r="BF37" s="702"/>
      <c r="BG37" s="662" t="s">
        <v>332</v>
      </c>
      <c r="BH37" s="663"/>
      <c r="BI37" s="663"/>
      <c r="BJ37" s="663"/>
      <c r="BK37" s="663"/>
      <c r="BL37" s="663"/>
      <c r="BM37" s="663"/>
      <c r="BN37" s="663"/>
      <c r="BO37" s="663"/>
      <c r="BP37" s="663"/>
      <c r="BQ37" s="663"/>
      <c r="BR37" s="663"/>
      <c r="BS37" s="663"/>
      <c r="BT37" s="663"/>
      <c r="BU37" s="664"/>
      <c r="BV37" s="647">
        <v>-720229</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2392180</v>
      </c>
      <c r="CS37" s="672"/>
      <c r="CT37" s="672"/>
      <c r="CU37" s="672"/>
      <c r="CV37" s="672"/>
      <c r="CW37" s="672"/>
      <c r="CX37" s="672"/>
      <c r="CY37" s="673"/>
      <c r="CZ37" s="652">
        <v>5</v>
      </c>
      <c r="DA37" s="684"/>
      <c r="DB37" s="684"/>
      <c r="DC37" s="686"/>
      <c r="DD37" s="656">
        <v>2362463</v>
      </c>
      <c r="DE37" s="672"/>
      <c r="DF37" s="672"/>
      <c r="DG37" s="672"/>
      <c r="DH37" s="672"/>
      <c r="DI37" s="672"/>
      <c r="DJ37" s="672"/>
      <c r="DK37" s="673"/>
      <c r="DL37" s="656">
        <v>2330783</v>
      </c>
      <c r="DM37" s="672"/>
      <c r="DN37" s="672"/>
      <c r="DO37" s="672"/>
      <c r="DP37" s="672"/>
      <c r="DQ37" s="672"/>
      <c r="DR37" s="672"/>
      <c r="DS37" s="672"/>
      <c r="DT37" s="672"/>
      <c r="DU37" s="672"/>
      <c r="DV37" s="673"/>
      <c r="DW37" s="652">
        <v>12.2</v>
      </c>
      <c r="DX37" s="684"/>
      <c r="DY37" s="684"/>
      <c r="DZ37" s="684"/>
      <c r="EA37" s="684"/>
      <c r="EB37" s="684"/>
      <c r="EC37" s="685"/>
    </row>
    <row r="38" spans="2:133" ht="11.25" customHeight="1" x14ac:dyDescent="0.2">
      <c r="B38" s="644" t="s">
        <v>334</v>
      </c>
      <c r="C38" s="645"/>
      <c r="D38" s="645"/>
      <c r="E38" s="645"/>
      <c r="F38" s="645"/>
      <c r="G38" s="645"/>
      <c r="H38" s="645"/>
      <c r="I38" s="645"/>
      <c r="J38" s="645"/>
      <c r="K38" s="645"/>
      <c r="L38" s="645"/>
      <c r="M38" s="645"/>
      <c r="N38" s="645"/>
      <c r="O38" s="645"/>
      <c r="P38" s="645"/>
      <c r="Q38" s="646"/>
      <c r="R38" s="647">
        <v>252882</v>
      </c>
      <c r="S38" s="648"/>
      <c r="T38" s="648"/>
      <c r="U38" s="648"/>
      <c r="V38" s="648"/>
      <c r="W38" s="648"/>
      <c r="X38" s="648"/>
      <c r="Y38" s="649"/>
      <c r="Z38" s="650">
        <v>0.5</v>
      </c>
      <c r="AA38" s="650"/>
      <c r="AB38" s="650"/>
      <c r="AC38" s="650"/>
      <c r="AD38" s="651">
        <v>6993</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11378</v>
      </c>
      <c r="BA38" s="648"/>
      <c r="BB38" s="648"/>
      <c r="BC38" s="648"/>
      <c r="BD38" s="672"/>
      <c r="BE38" s="672"/>
      <c r="BF38" s="702"/>
      <c r="BG38" s="662" t="s">
        <v>336</v>
      </c>
      <c r="BH38" s="663"/>
      <c r="BI38" s="663"/>
      <c r="BJ38" s="663"/>
      <c r="BK38" s="663"/>
      <c r="BL38" s="663"/>
      <c r="BM38" s="663"/>
      <c r="BN38" s="663"/>
      <c r="BO38" s="663"/>
      <c r="BP38" s="663"/>
      <c r="BQ38" s="663"/>
      <c r="BR38" s="663"/>
      <c r="BS38" s="663"/>
      <c r="BT38" s="663"/>
      <c r="BU38" s="664"/>
      <c r="BV38" s="647">
        <v>10315</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2380821</v>
      </c>
      <c r="CS38" s="648"/>
      <c r="CT38" s="648"/>
      <c r="CU38" s="648"/>
      <c r="CV38" s="648"/>
      <c r="CW38" s="648"/>
      <c r="CX38" s="648"/>
      <c r="CY38" s="649"/>
      <c r="CZ38" s="652">
        <v>5</v>
      </c>
      <c r="DA38" s="684"/>
      <c r="DB38" s="684"/>
      <c r="DC38" s="686"/>
      <c r="DD38" s="656">
        <v>1946531</v>
      </c>
      <c r="DE38" s="648"/>
      <c r="DF38" s="648"/>
      <c r="DG38" s="648"/>
      <c r="DH38" s="648"/>
      <c r="DI38" s="648"/>
      <c r="DJ38" s="648"/>
      <c r="DK38" s="649"/>
      <c r="DL38" s="656">
        <v>1531608</v>
      </c>
      <c r="DM38" s="648"/>
      <c r="DN38" s="648"/>
      <c r="DO38" s="648"/>
      <c r="DP38" s="648"/>
      <c r="DQ38" s="648"/>
      <c r="DR38" s="648"/>
      <c r="DS38" s="648"/>
      <c r="DT38" s="648"/>
      <c r="DU38" s="648"/>
      <c r="DV38" s="649"/>
      <c r="DW38" s="652">
        <v>8</v>
      </c>
      <c r="DX38" s="684"/>
      <c r="DY38" s="684"/>
      <c r="DZ38" s="684"/>
      <c r="EA38" s="684"/>
      <c r="EB38" s="684"/>
      <c r="EC38" s="685"/>
    </row>
    <row r="39" spans="2:133" ht="11.25" customHeight="1" x14ac:dyDescent="0.2">
      <c r="B39" s="644" t="s">
        <v>338</v>
      </c>
      <c r="C39" s="645"/>
      <c r="D39" s="645"/>
      <c r="E39" s="645"/>
      <c r="F39" s="645"/>
      <c r="G39" s="645"/>
      <c r="H39" s="645"/>
      <c r="I39" s="645"/>
      <c r="J39" s="645"/>
      <c r="K39" s="645"/>
      <c r="L39" s="645"/>
      <c r="M39" s="645"/>
      <c r="N39" s="645"/>
      <c r="O39" s="645"/>
      <c r="P39" s="645"/>
      <c r="Q39" s="646"/>
      <c r="R39" s="647">
        <v>2000003</v>
      </c>
      <c r="S39" s="648"/>
      <c r="T39" s="648"/>
      <c r="U39" s="648"/>
      <c r="V39" s="648"/>
      <c r="W39" s="648"/>
      <c r="X39" s="648"/>
      <c r="Y39" s="649"/>
      <c r="Z39" s="650">
        <v>4.0999999999999996</v>
      </c>
      <c r="AA39" s="650"/>
      <c r="AB39" s="650"/>
      <c r="AC39" s="650"/>
      <c r="AD39" s="651" t="s">
        <v>228</v>
      </c>
      <c r="AE39" s="651"/>
      <c r="AF39" s="651"/>
      <c r="AG39" s="651"/>
      <c r="AH39" s="651"/>
      <c r="AI39" s="651"/>
      <c r="AJ39" s="651"/>
      <c r="AK39" s="651"/>
      <c r="AL39" s="652" t="s">
        <v>228</v>
      </c>
      <c r="AM39" s="653"/>
      <c r="AN39" s="653"/>
      <c r="AO39" s="654"/>
      <c r="AQ39" s="725" t="s">
        <v>339</v>
      </c>
      <c r="AR39" s="726"/>
      <c r="AS39" s="726"/>
      <c r="AT39" s="726"/>
      <c r="AU39" s="726"/>
      <c r="AV39" s="726"/>
      <c r="AW39" s="726"/>
      <c r="AX39" s="726"/>
      <c r="AY39" s="727"/>
      <c r="AZ39" s="647">
        <v>11182</v>
      </c>
      <c r="BA39" s="648"/>
      <c r="BB39" s="648"/>
      <c r="BC39" s="648"/>
      <c r="BD39" s="672"/>
      <c r="BE39" s="672"/>
      <c r="BF39" s="702"/>
      <c r="BG39" s="662" t="s">
        <v>340</v>
      </c>
      <c r="BH39" s="663"/>
      <c r="BI39" s="663"/>
      <c r="BJ39" s="663"/>
      <c r="BK39" s="663"/>
      <c r="BL39" s="663"/>
      <c r="BM39" s="663"/>
      <c r="BN39" s="663"/>
      <c r="BO39" s="663"/>
      <c r="BP39" s="663"/>
      <c r="BQ39" s="663"/>
      <c r="BR39" s="663"/>
      <c r="BS39" s="663"/>
      <c r="BT39" s="663"/>
      <c r="BU39" s="664"/>
      <c r="BV39" s="647">
        <v>16875</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2977254</v>
      </c>
      <c r="CS39" s="672"/>
      <c r="CT39" s="672"/>
      <c r="CU39" s="672"/>
      <c r="CV39" s="672"/>
      <c r="CW39" s="672"/>
      <c r="CX39" s="672"/>
      <c r="CY39" s="673"/>
      <c r="CZ39" s="652">
        <v>6.3</v>
      </c>
      <c r="DA39" s="684"/>
      <c r="DB39" s="684"/>
      <c r="DC39" s="686"/>
      <c r="DD39" s="656">
        <v>2818320</v>
      </c>
      <c r="DE39" s="672"/>
      <c r="DF39" s="672"/>
      <c r="DG39" s="672"/>
      <c r="DH39" s="672"/>
      <c r="DI39" s="672"/>
      <c r="DJ39" s="672"/>
      <c r="DK39" s="673"/>
      <c r="DL39" s="656" t="s">
        <v>228</v>
      </c>
      <c r="DM39" s="672"/>
      <c r="DN39" s="672"/>
      <c r="DO39" s="672"/>
      <c r="DP39" s="672"/>
      <c r="DQ39" s="672"/>
      <c r="DR39" s="672"/>
      <c r="DS39" s="672"/>
      <c r="DT39" s="672"/>
      <c r="DU39" s="672"/>
      <c r="DV39" s="673"/>
      <c r="DW39" s="652" t="s">
        <v>129</v>
      </c>
      <c r="DX39" s="684"/>
      <c r="DY39" s="684"/>
      <c r="DZ39" s="684"/>
      <c r="EA39" s="684"/>
      <c r="EB39" s="684"/>
      <c r="EC39" s="685"/>
    </row>
    <row r="40" spans="2:133" ht="11.25" customHeight="1" x14ac:dyDescent="0.2">
      <c r="B40" s="644" t="s">
        <v>342</v>
      </c>
      <c r="C40" s="645"/>
      <c r="D40" s="645"/>
      <c r="E40" s="645"/>
      <c r="F40" s="645"/>
      <c r="G40" s="645"/>
      <c r="H40" s="645"/>
      <c r="I40" s="645"/>
      <c r="J40" s="645"/>
      <c r="K40" s="645"/>
      <c r="L40" s="645"/>
      <c r="M40" s="645"/>
      <c r="N40" s="645"/>
      <c r="O40" s="645"/>
      <c r="P40" s="645"/>
      <c r="Q40" s="646"/>
      <c r="R40" s="647">
        <v>61970</v>
      </c>
      <c r="S40" s="648"/>
      <c r="T40" s="648"/>
      <c r="U40" s="648"/>
      <c r="V40" s="648"/>
      <c r="W40" s="648"/>
      <c r="X40" s="648"/>
      <c r="Y40" s="649"/>
      <c r="Z40" s="650">
        <v>0.1</v>
      </c>
      <c r="AA40" s="650"/>
      <c r="AB40" s="650"/>
      <c r="AC40" s="650"/>
      <c r="AD40" s="651" t="s">
        <v>129</v>
      </c>
      <c r="AE40" s="651"/>
      <c r="AF40" s="651"/>
      <c r="AG40" s="651"/>
      <c r="AH40" s="651"/>
      <c r="AI40" s="651"/>
      <c r="AJ40" s="651"/>
      <c r="AK40" s="651"/>
      <c r="AL40" s="652" t="s">
        <v>129</v>
      </c>
      <c r="AM40" s="653"/>
      <c r="AN40" s="653"/>
      <c r="AO40" s="654"/>
      <c r="AQ40" s="725" t="s">
        <v>343</v>
      </c>
      <c r="AR40" s="726"/>
      <c r="AS40" s="726"/>
      <c r="AT40" s="726"/>
      <c r="AU40" s="726"/>
      <c r="AV40" s="726"/>
      <c r="AW40" s="726"/>
      <c r="AX40" s="726"/>
      <c r="AY40" s="727"/>
      <c r="AZ40" s="647" t="s">
        <v>228</v>
      </c>
      <c r="BA40" s="648"/>
      <c r="BB40" s="648"/>
      <c r="BC40" s="648"/>
      <c r="BD40" s="672"/>
      <c r="BE40" s="672"/>
      <c r="BF40" s="702"/>
      <c r="BG40" s="728" t="s">
        <v>344</v>
      </c>
      <c r="BH40" s="729"/>
      <c r="BI40" s="729"/>
      <c r="BJ40" s="729"/>
      <c r="BK40" s="729"/>
      <c r="BL40" s="236"/>
      <c r="BM40" s="663" t="s">
        <v>345</v>
      </c>
      <c r="BN40" s="663"/>
      <c r="BO40" s="663"/>
      <c r="BP40" s="663"/>
      <c r="BQ40" s="663"/>
      <c r="BR40" s="663"/>
      <c r="BS40" s="663"/>
      <c r="BT40" s="663"/>
      <c r="BU40" s="664"/>
      <c r="BV40" s="647">
        <v>61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7000</v>
      </c>
      <c r="CS40" s="648"/>
      <c r="CT40" s="648"/>
      <c r="CU40" s="648"/>
      <c r="CV40" s="648"/>
      <c r="CW40" s="648"/>
      <c r="CX40" s="648"/>
      <c r="CY40" s="649"/>
      <c r="CZ40" s="652">
        <v>0</v>
      </c>
      <c r="DA40" s="684"/>
      <c r="DB40" s="684"/>
      <c r="DC40" s="686"/>
      <c r="DD40" s="656">
        <v>7000</v>
      </c>
      <c r="DE40" s="648"/>
      <c r="DF40" s="648"/>
      <c r="DG40" s="648"/>
      <c r="DH40" s="648"/>
      <c r="DI40" s="648"/>
      <c r="DJ40" s="648"/>
      <c r="DK40" s="649"/>
      <c r="DL40" s="656" t="s">
        <v>228</v>
      </c>
      <c r="DM40" s="648"/>
      <c r="DN40" s="648"/>
      <c r="DO40" s="648"/>
      <c r="DP40" s="648"/>
      <c r="DQ40" s="648"/>
      <c r="DR40" s="648"/>
      <c r="DS40" s="648"/>
      <c r="DT40" s="648"/>
      <c r="DU40" s="648"/>
      <c r="DV40" s="649"/>
      <c r="DW40" s="652" t="s">
        <v>129</v>
      </c>
      <c r="DX40" s="684"/>
      <c r="DY40" s="684"/>
      <c r="DZ40" s="684"/>
      <c r="EA40" s="684"/>
      <c r="EB40" s="684"/>
      <c r="EC40" s="685"/>
    </row>
    <row r="41" spans="2:133" ht="11.25" customHeight="1" x14ac:dyDescent="0.2">
      <c r="B41" s="644" t="s">
        <v>347</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228</v>
      </c>
      <c r="AA41" s="650"/>
      <c r="AB41" s="650"/>
      <c r="AC41" s="650"/>
      <c r="AD41" s="651" t="s">
        <v>228</v>
      </c>
      <c r="AE41" s="651"/>
      <c r="AF41" s="651"/>
      <c r="AG41" s="651"/>
      <c r="AH41" s="651"/>
      <c r="AI41" s="651"/>
      <c r="AJ41" s="651"/>
      <c r="AK41" s="651"/>
      <c r="AL41" s="652" t="s">
        <v>228</v>
      </c>
      <c r="AM41" s="653"/>
      <c r="AN41" s="653"/>
      <c r="AO41" s="654"/>
      <c r="AQ41" s="725" t="s">
        <v>348</v>
      </c>
      <c r="AR41" s="726"/>
      <c r="AS41" s="726"/>
      <c r="AT41" s="726"/>
      <c r="AU41" s="726"/>
      <c r="AV41" s="726"/>
      <c r="AW41" s="726"/>
      <c r="AX41" s="726"/>
      <c r="AY41" s="727"/>
      <c r="AZ41" s="647">
        <v>948528</v>
      </c>
      <c r="BA41" s="648"/>
      <c r="BB41" s="648"/>
      <c r="BC41" s="648"/>
      <c r="BD41" s="672"/>
      <c r="BE41" s="672"/>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228</v>
      </c>
      <c r="CS41" s="672"/>
      <c r="CT41" s="672"/>
      <c r="CU41" s="672"/>
      <c r="CV41" s="672"/>
      <c r="CW41" s="672"/>
      <c r="CX41" s="672"/>
      <c r="CY41" s="673"/>
      <c r="CZ41" s="652" t="s">
        <v>129</v>
      </c>
      <c r="DA41" s="684"/>
      <c r="DB41" s="684"/>
      <c r="DC41" s="686"/>
      <c r="DD41" s="656" t="s">
        <v>228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351</v>
      </c>
      <c r="C42" s="645"/>
      <c r="D42" s="645"/>
      <c r="E42" s="645"/>
      <c r="F42" s="645"/>
      <c r="G42" s="645"/>
      <c r="H42" s="645"/>
      <c r="I42" s="645"/>
      <c r="J42" s="645"/>
      <c r="K42" s="645"/>
      <c r="L42" s="645"/>
      <c r="M42" s="645"/>
      <c r="N42" s="645"/>
      <c r="O42" s="645"/>
      <c r="P42" s="645"/>
      <c r="Q42" s="646"/>
      <c r="R42" s="647">
        <v>714619</v>
      </c>
      <c r="S42" s="648"/>
      <c r="T42" s="648"/>
      <c r="U42" s="648"/>
      <c r="V42" s="648"/>
      <c r="W42" s="648"/>
      <c r="X42" s="648"/>
      <c r="Y42" s="649"/>
      <c r="Z42" s="650">
        <v>1.5</v>
      </c>
      <c r="AA42" s="650"/>
      <c r="AB42" s="650"/>
      <c r="AC42" s="650"/>
      <c r="AD42" s="651" t="s">
        <v>228</v>
      </c>
      <c r="AE42" s="651"/>
      <c r="AF42" s="651"/>
      <c r="AG42" s="651"/>
      <c r="AH42" s="651"/>
      <c r="AI42" s="651"/>
      <c r="AJ42" s="651"/>
      <c r="AK42" s="651"/>
      <c r="AL42" s="652" t="s">
        <v>228</v>
      </c>
      <c r="AM42" s="653"/>
      <c r="AN42" s="653"/>
      <c r="AO42" s="654"/>
      <c r="AQ42" s="746" t="s">
        <v>352</v>
      </c>
      <c r="AR42" s="747"/>
      <c r="AS42" s="747"/>
      <c r="AT42" s="747"/>
      <c r="AU42" s="747"/>
      <c r="AV42" s="747"/>
      <c r="AW42" s="747"/>
      <c r="AX42" s="747"/>
      <c r="AY42" s="748"/>
      <c r="AZ42" s="738">
        <v>1420915</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300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5709007</v>
      </c>
      <c r="CS42" s="648"/>
      <c r="CT42" s="648"/>
      <c r="CU42" s="648"/>
      <c r="CV42" s="648"/>
      <c r="CW42" s="648"/>
      <c r="CX42" s="648"/>
      <c r="CY42" s="649"/>
      <c r="CZ42" s="652">
        <v>12</v>
      </c>
      <c r="DA42" s="653"/>
      <c r="DB42" s="653"/>
      <c r="DC42" s="665"/>
      <c r="DD42" s="656">
        <v>768553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355</v>
      </c>
      <c r="C43" s="689"/>
      <c r="D43" s="689"/>
      <c r="E43" s="689"/>
      <c r="F43" s="689"/>
      <c r="G43" s="689"/>
      <c r="H43" s="689"/>
      <c r="I43" s="689"/>
      <c r="J43" s="689"/>
      <c r="K43" s="689"/>
      <c r="L43" s="689"/>
      <c r="M43" s="689"/>
      <c r="N43" s="689"/>
      <c r="O43" s="689"/>
      <c r="P43" s="689"/>
      <c r="Q43" s="690"/>
      <c r="R43" s="738">
        <v>48896138</v>
      </c>
      <c r="S43" s="739"/>
      <c r="T43" s="739"/>
      <c r="U43" s="739"/>
      <c r="V43" s="739"/>
      <c r="W43" s="739"/>
      <c r="X43" s="739"/>
      <c r="Y43" s="740"/>
      <c r="Z43" s="741">
        <v>100</v>
      </c>
      <c r="AA43" s="741"/>
      <c r="AB43" s="741"/>
      <c r="AC43" s="741"/>
      <c r="AD43" s="742">
        <v>18285578</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110361</v>
      </c>
      <c r="CS43" s="672"/>
      <c r="CT43" s="672"/>
      <c r="CU43" s="672"/>
      <c r="CV43" s="672"/>
      <c r="CW43" s="672"/>
      <c r="CX43" s="672"/>
      <c r="CY43" s="673"/>
      <c r="CZ43" s="652">
        <v>0.2</v>
      </c>
      <c r="DA43" s="684"/>
      <c r="DB43" s="684"/>
      <c r="DC43" s="686"/>
      <c r="DD43" s="656">
        <v>110361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5649868</v>
      </c>
      <c r="CS44" s="648"/>
      <c r="CT44" s="648"/>
      <c r="CU44" s="648"/>
      <c r="CV44" s="648"/>
      <c r="CW44" s="648"/>
      <c r="CX44" s="648"/>
      <c r="CY44" s="649"/>
      <c r="CZ44" s="652">
        <v>11.9</v>
      </c>
      <c r="DA44" s="653"/>
      <c r="DB44" s="653"/>
      <c r="DC44" s="665"/>
      <c r="DD44" s="656">
        <v>747016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4795432</v>
      </c>
      <c r="CS45" s="672"/>
      <c r="CT45" s="672"/>
      <c r="CU45" s="672"/>
      <c r="CV45" s="672"/>
      <c r="CW45" s="672"/>
      <c r="CX45" s="672"/>
      <c r="CY45" s="673"/>
      <c r="CZ45" s="652">
        <v>10.1</v>
      </c>
      <c r="DA45" s="684"/>
      <c r="DB45" s="684"/>
      <c r="DC45" s="686"/>
      <c r="DD45" s="656">
        <v>206902</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845138</v>
      </c>
      <c r="CS46" s="648"/>
      <c r="CT46" s="648"/>
      <c r="CU46" s="648"/>
      <c r="CV46" s="648"/>
      <c r="CW46" s="648"/>
      <c r="CX46" s="648"/>
      <c r="CY46" s="649"/>
      <c r="CZ46" s="652">
        <v>1.8</v>
      </c>
      <c r="DA46" s="653"/>
      <c r="DB46" s="653"/>
      <c r="DC46" s="665"/>
      <c r="DD46" s="656">
        <v>536635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59139</v>
      </c>
      <c r="CS47" s="672"/>
      <c r="CT47" s="672"/>
      <c r="CU47" s="672"/>
      <c r="CV47" s="672"/>
      <c r="CW47" s="672"/>
      <c r="CX47" s="672"/>
      <c r="CY47" s="673"/>
      <c r="CZ47" s="652">
        <v>0.1</v>
      </c>
      <c r="DA47" s="684"/>
      <c r="DB47" s="684"/>
      <c r="DC47" s="686"/>
      <c r="DD47" s="656">
        <v>21537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228</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47541489</v>
      </c>
      <c r="CS49" s="718"/>
      <c r="CT49" s="718"/>
      <c r="CU49" s="718"/>
      <c r="CV49" s="718"/>
      <c r="CW49" s="718"/>
      <c r="CX49" s="718"/>
      <c r="CY49" s="749"/>
      <c r="CZ49" s="743">
        <v>100</v>
      </c>
      <c r="DA49" s="750"/>
      <c r="DB49" s="750"/>
      <c r="DC49" s="751"/>
      <c r="DD49" s="752">
        <v>22953276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TgZzLE9srFqfw+DSxe9XDcJctWrVdIGMqn6qguwLVdGJ1wGJOLxJRcJvaHog6PgtK4RCI3HEriwLD3oJFnoDg==" saltValue="j06EI+DTlw3jigqoe0710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9" zoomScale="70" zoomScaleNormal="25" zoomScaleSheetLayoutView="70" workbookViewId="0">
      <selection activeCell="B58" sqref="B58:P58"/>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388</v>
      </c>
      <c r="C7" s="780"/>
      <c r="D7" s="780"/>
      <c r="E7" s="780"/>
      <c r="F7" s="780"/>
      <c r="G7" s="780"/>
      <c r="H7" s="780"/>
      <c r="I7" s="780"/>
      <c r="J7" s="780"/>
      <c r="K7" s="780"/>
      <c r="L7" s="780"/>
      <c r="M7" s="780"/>
      <c r="N7" s="780"/>
      <c r="O7" s="780"/>
      <c r="P7" s="781"/>
      <c r="Q7" s="782">
        <v>48808</v>
      </c>
      <c r="R7" s="783"/>
      <c r="S7" s="783"/>
      <c r="T7" s="783"/>
      <c r="U7" s="783"/>
      <c r="V7" s="783">
        <v>47486</v>
      </c>
      <c r="W7" s="783"/>
      <c r="X7" s="783"/>
      <c r="Y7" s="783"/>
      <c r="Z7" s="783"/>
      <c r="AA7" s="783">
        <v>1322</v>
      </c>
      <c r="AB7" s="783"/>
      <c r="AC7" s="783"/>
      <c r="AD7" s="783"/>
      <c r="AE7" s="784"/>
      <c r="AF7" s="785">
        <v>1156</v>
      </c>
      <c r="AG7" s="786"/>
      <c r="AH7" s="786"/>
      <c r="AI7" s="786"/>
      <c r="AJ7" s="787"/>
      <c r="AK7" s="822">
        <v>2288</v>
      </c>
      <c r="AL7" s="823"/>
      <c r="AM7" s="823"/>
      <c r="AN7" s="823"/>
      <c r="AO7" s="823"/>
      <c r="AP7" s="823">
        <v>29153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588</v>
      </c>
      <c r="BT7" s="827"/>
      <c r="BU7" s="827"/>
      <c r="BV7" s="827"/>
      <c r="BW7" s="827"/>
      <c r="BX7" s="827"/>
      <c r="BY7" s="827"/>
      <c r="BZ7" s="827"/>
      <c r="CA7" s="827"/>
      <c r="CB7" s="827"/>
      <c r="CC7" s="827"/>
      <c r="CD7" s="827"/>
      <c r="CE7" s="827"/>
      <c r="CF7" s="827"/>
      <c r="CG7" s="828"/>
      <c r="CH7" s="819">
        <v>-8</v>
      </c>
      <c r="CI7" s="820"/>
      <c r="CJ7" s="820"/>
      <c r="CK7" s="820"/>
      <c r="CL7" s="821"/>
      <c r="CM7" s="819">
        <v>658</v>
      </c>
      <c r="CN7" s="820"/>
      <c r="CO7" s="820"/>
      <c r="CP7" s="820"/>
      <c r="CQ7" s="821"/>
      <c r="CR7" s="819">
        <v>5</v>
      </c>
      <c r="CS7" s="820"/>
      <c r="CT7" s="820"/>
      <c r="CU7" s="820"/>
      <c r="CV7" s="821"/>
      <c r="CW7" s="819" t="s">
        <v>587</v>
      </c>
      <c r="CX7" s="820"/>
      <c r="CY7" s="820"/>
      <c r="CZ7" s="820"/>
      <c r="DA7" s="821"/>
      <c r="DB7" s="819" t="s">
        <v>587</v>
      </c>
      <c r="DC7" s="820"/>
      <c r="DD7" s="820"/>
      <c r="DE7" s="820"/>
      <c r="DF7" s="821"/>
      <c r="DG7" s="819" t="s">
        <v>587</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x14ac:dyDescent="0.2">
      <c r="A8" s="263">
        <v>2</v>
      </c>
      <c r="B8" s="803" t="s">
        <v>389</v>
      </c>
      <c r="C8" s="804"/>
      <c r="D8" s="804"/>
      <c r="E8" s="804"/>
      <c r="F8" s="804"/>
      <c r="G8" s="804"/>
      <c r="H8" s="804"/>
      <c r="I8" s="804"/>
      <c r="J8" s="804"/>
      <c r="K8" s="804"/>
      <c r="L8" s="804"/>
      <c r="M8" s="804"/>
      <c r="N8" s="804"/>
      <c r="O8" s="804"/>
      <c r="P8" s="805"/>
      <c r="Q8" s="806">
        <v>266</v>
      </c>
      <c r="R8" s="807"/>
      <c r="S8" s="807"/>
      <c r="T8" s="807"/>
      <c r="U8" s="807"/>
      <c r="V8" s="807">
        <v>233</v>
      </c>
      <c r="W8" s="807"/>
      <c r="X8" s="807"/>
      <c r="Y8" s="807"/>
      <c r="Z8" s="807"/>
      <c r="AA8" s="807">
        <v>33</v>
      </c>
      <c r="AB8" s="807"/>
      <c r="AC8" s="807"/>
      <c r="AD8" s="807"/>
      <c r="AE8" s="808"/>
      <c r="AF8" s="809">
        <v>20</v>
      </c>
      <c r="AG8" s="810"/>
      <c r="AH8" s="810"/>
      <c r="AI8" s="810"/>
      <c r="AJ8" s="811"/>
      <c r="AK8" s="812">
        <v>65</v>
      </c>
      <c r="AL8" s="813"/>
      <c r="AM8" s="813"/>
      <c r="AN8" s="813"/>
      <c r="AO8" s="813"/>
      <c r="AP8" s="813">
        <v>26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589</v>
      </c>
      <c r="BT8" s="817"/>
      <c r="BU8" s="817"/>
      <c r="BV8" s="817"/>
      <c r="BW8" s="817"/>
      <c r="BX8" s="817"/>
      <c r="BY8" s="817"/>
      <c r="BZ8" s="817"/>
      <c r="CA8" s="817"/>
      <c r="CB8" s="817"/>
      <c r="CC8" s="817"/>
      <c r="CD8" s="817"/>
      <c r="CE8" s="817"/>
      <c r="CF8" s="817"/>
      <c r="CG8" s="818"/>
      <c r="CH8" s="829">
        <v>2</v>
      </c>
      <c r="CI8" s="830"/>
      <c r="CJ8" s="830"/>
      <c r="CK8" s="830"/>
      <c r="CL8" s="831"/>
      <c r="CM8" s="829">
        <v>46</v>
      </c>
      <c r="CN8" s="830"/>
      <c r="CO8" s="830"/>
      <c r="CP8" s="830"/>
      <c r="CQ8" s="831"/>
      <c r="CR8" s="829">
        <v>30</v>
      </c>
      <c r="CS8" s="830"/>
      <c r="CT8" s="830"/>
      <c r="CU8" s="830"/>
      <c r="CV8" s="831"/>
      <c r="CW8" s="829">
        <v>21</v>
      </c>
      <c r="CX8" s="830"/>
      <c r="CY8" s="830"/>
      <c r="CZ8" s="830"/>
      <c r="DA8" s="831"/>
      <c r="DB8" s="829" t="s">
        <v>513</v>
      </c>
      <c r="DC8" s="830"/>
      <c r="DD8" s="830"/>
      <c r="DE8" s="830"/>
      <c r="DF8" s="831"/>
      <c r="DG8" s="829" t="s">
        <v>513</v>
      </c>
      <c r="DH8" s="830"/>
      <c r="DI8" s="830"/>
      <c r="DJ8" s="830"/>
      <c r="DK8" s="831"/>
      <c r="DL8" s="829" t="s">
        <v>513</v>
      </c>
      <c r="DM8" s="830"/>
      <c r="DN8" s="830"/>
      <c r="DO8" s="830"/>
      <c r="DP8" s="831"/>
      <c r="DQ8" s="829" t="s">
        <v>513</v>
      </c>
      <c r="DR8" s="830"/>
      <c r="DS8" s="830"/>
      <c r="DT8" s="830"/>
      <c r="DU8" s="831"/>
      <c r="DV8" s="832"/>
      <c r="DW8" s="833"/>
      <c r="DX8" s="833"/>
      <c r="DY8" s="833"/>
      <c r="DZ8" s="834"/>
      <c r="EA8" s="256"/>
    </row>
    <row r="9" spans="1:131" s="257" customFormat="1" ht="26.25" customHeight="1" thickBot="1" x14ac:dyDescent="0.2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590</v>
      </c>
      <c r="BT9" s="817"/>
      <c r="BU9" s="817"/>
      <c r="BV9" s="817"/>
      <c r="BW9" s="817"/>
      <c r="BX9" s="817"/>
      <c r="BY9" s="817"/>
      <c r="BZ9" s="817"/>
      <c r="CA9" s="817"/>
      <c r="CB9" s="817"/>
      <c r="CC9" s="817"/>
      <c r="CD9" s="817"/>
      <c r="CE9" s="817"/>
      <c r="CF9" s="817"/>
      <c r="CG9" s="818"/>
      <c r="CH9" s="829">
        <v>-24</v>
      </c>
      <c r="CI9" s="830"/>
      <c r="CJ9" s="830"/>
      <c r="CK9" s="830"/>
      <c r="CL9" s="831"/>
      <c r="CM9" s="829">
        <v>468</v>
      </c>
      <c r="CN9" s="830"/>
      <c r="CO9" s="830"/>
      <c r="CP9" s="830"/>
      <c r="CQ9" s="831"/>
      <c r="CR9" s="829">
        <v>20</v>
      </c>
      <c r="CS9" s="830"/>
      <c r="CT9" s="830"/>
      <c r="CU9" s="830"/>
      <c r="CV9" s="831"/>
      <c r="CW9" s="829" t="s">
        <v>513</v>
      </c>
      <c r="CX9" s="830"/>
      <c r="CY9" s="830"/>
      <c r="CZ9" s="830"/>
      <c r="DA9" s="831"/>
      <c r="DB9" s="829" t="s">
        <v>513</v>
      </c>
      <c r="DC9" s="830"/>
      <c r="DD9" s="830"/>
      <c r="DE9" s="830"/>
      <c r="DF9" s="831"/>
      <c r="DG9" s="829" t="s">
        <v>513</v>
      </c>
      <c r="DH9" s="830"/>
      <c r="DI9" s="830"/>
      <c r="DJ9" s="830"/>
      <c r="DK9" s="831"/>
      <c r="DL9" s="829" t="s">
        <v>513</v>
      </c>
      <c r="DM9" s="830"/>
      <c r="DN9" s="830"/>
      <c r="DO9" s="830"/>
      <c r="DP9" s="831"/>
      <c r="DQ9" s="829" t="s">
        <v>513</v>
      </c>
      <c r="DR9" s="830"/>
      <c r="DS9" s="830"/>
      <c r="DT9" s="830"/>
      <c r="DU9" s="831"/>
      <c r="DV9" s="832"/>
      <c r="DW9" s="833"/>
      <c r="DX9" s="833"/>
      <c r="DY9" s="833"/>
      <c r="DZ9" s="834"/>
      <c r="EA9" s="256"/>
    </row>
    <row r="10" spans="1:131" s="257" customFormat="1" ht="26.25" hidden="1"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hidden="1"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hidden="1"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hidden="1"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hidden="1"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hidden="1"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hidden="1"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hidden="1"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hidden="1"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hidden="1"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hidden="1"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hidden="1"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391</v>
      </c>
      <c r="B23" s="838" t="s">
        <v>392</v>
      </c>
      <c r="C23" s="839"/>
      <c r="D23" s="839"/>
      <c r="E23" s="839"/>
      <c r="F23" s="839"/>
      <c r="G23" s="839"/>
      <c r="H23" s="839"/>
      <c r="I23" s="839"/>
      <c r="J23" s="839"/>
      <c r="K23" s="839"/>
      <c r="L23" s="839"/>
      <c r="M23" s="839"/>
      <c r="N23" s="839"/>
      <c r="O23" s="839"/>
      <c r="P23" s="840"/>
      <c r="Q23" s="841">
        <v>49020</v>
      </c>
      <c r="R23" s="842"/>
      <c r="S23" s="842"/>
      <c r="T23" s="842"/>
      <c r="U23" s="842"/>
      <c r="V23" s="842">
        <v>47665</v>
      </c>
      <c r="W23" s="842"/>
      <c r="X23" s="842"/>
      <c r="Y23" s="842"/>
      <c r="Z23" s="842"/>
      <c r="AA23" s="842">
        <v>1355</v>
      </c>
      <c r="AB23" s="842"/>
      <c r="AC23" s="842"/>
      <c r="AD23" s="842"/>
      <c r="AE23" s="843"/>
      <c r="AF23" s="844">
        <v>1175</v>
      </c>
      <c r="AG23" s="842"/>
      <c r="AH23" s="842"/>
      <c r="AI23" s="842"/>
      <c r="AJ23" s="845"/>
      <c r="AK23" s="846"/>
      <c r="AL23" s="847"/>
      <c r="AM23" s="847"/>
      <c r="AN23" s="847"/>
      <c r="AO23" s="847"/>
      <c r="AP23" s="842"/>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371</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404</v>
      </c>
      <c r="C28" s="780"/>
      <c r="D28" s="780"/>
      <c r="E28" s="780"/>
      <c r="F28" s="780"/>
      <c r="G28" s="780"/>
      <c r="H28" s="780"/>
      <c r="I28" s="780"/>
      <c r="J28" s="780"/>
      <c r="K28" s="780"/>
      <c r="L28" s="780"/>
      <c r="M28" s="780"/>
      <c r="N28" s="780"/>
      <c r="O28" s="780"/>
      <c r="P28" s="781"/>
      <c r="Q28" s="869">
        <v>7320</v>
      </c>
      <c r="R28" s="870"/>
      <c r="S28" s="870"/>
      <c r="T28" s="870"/>
      <c r="U28" s="870"/>
      <c r="V28" s="870">
        <v>7691</v>
      </c>
      <c r="W28" s="870"/>
      <c r="X28" s="870"/>
      <c r="Y28" s="870"/>
      <c r="Z28" s="870"/>
      <c r="AA28" s="870">
        <v>-371</v>
      </c>
      <c r="AB28" s="870"/>
      <c r="AC28" s="870"/>
      <c r="AD28" s="870"/>
      <c r="AE28" s="871"/>
      <c r="AF28" s="872">
        <v>-371</v>
      </c>
      <c r="AG28" s="870"/>
      <c r="AH28" s="870"/>
      <c r="AI28" s="870"/>
      <c r="AJ28" s="873"/>
      <c r="AK28" s="874">
        <v>949</v>
      </c>
      <c r="AL28" s="866"/>
      <c r="AM28" s="866"/>
      <c r="AN28" s="866"/>
      <c r="AO28" s="866"/>
      <c r="AP28" s="866" t="s">
        <v>591</v>
      </c>
      <c r="AQ28" s="866"/>
      <c r="AR28" s="866"/>
      <c r="AS28" s="866"/>
      <c r="AT28" s="866"/>
      <c r="AU28" s="866" t="s">
        <v>591</v>
      </c>
      <c r="AV28" s="866"/>
      <c r="AW28" s="866"/>
      <c r="AX28" s="866"/>
      <c r="AY28" s="866"/>
      <c r="AZ28" s="866" t="s">
        <v>591</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405</v>
      </c>
      <c r="C29" s="804"/>
      <c r="D29" s="804"/>
      <c r="E29" s="804"/>
      <c r="F29" s="804"/>
      <c r="G29" s="804"/>
      <c r="H29" s="804"/>
      <c r="I29" s="804"/>
      <c r="J29" s="804"/>
      <c r="K29" s="804"/>
      <c r="L29" s="804"/>
      <c r="M29" s="804"/>
      <c r="N29" s="804"/>
      <c r="O29" s="804"/>
      <c r="P29" s="805"/>
      <c r="Q29" s="806">
        <v>4846</v>
      </c>
      <c r="R29" s="807"/>
      <c r="S29" s="807"/>
      <c r="T29" s="807"/>
      <c r="U29" s="807"/>
      <c r="V29" s="807">
        <v>4844</v>
      </c>
      <c r="W29" s="807"/>
      <c r="X29" s="807"/>
      <c r="Y29" s="807"/>
      <c r="Z29" s="807"/>
      <c r="AA29" s="807">
        <v>2</v>
      </c>
      <c r="AB29" s="807"/>
      <c r="AC29" s="807"/>
      <c r="AD29" s="807"/>
      <c r="AE29" s="808"/>
      <c r="AF29" s="809">
        <v>2</v>
      </c>
      <c r="AG29" s="810"/>
      <c r="AH29" s="810"/>
      <c r="AI29" s="810"/>
      <c r="AJ29" s="811"/>
      <c r="AK29" s="877">
        <v>766</v>
      </c>
      <c r="AL29" s="878"/>
      <c r="AM29" s="878"/>
      <c r="AN29" s="878"/>
      <c r="AO29" s="878"/>
      <c r="AP29" s="878" t="s">
        <v>513</v>
      </c>
      <c r="AQ29" s="878"/>
      <c r="AR29" s="878"/>
      <c r="AS29" s="878"/>
      <c r="AT29" s="878"/>
      <c r="AU29" s="878" t="s">
        <v>513</v>
      </c>
      <c r="AV29" s="878"/>
      <c r="AW29" s="878"/>
      <c r="AX29" s="878"/>
      <c r="AY29" s="878"/>
      <c r="AZ29" s="879" t="s">
        <v>513</v>
      </c>
      <c r="BA29" s="879"/>
      <c r="BB29" s="879"/>
      <c r="BC29" s="879"/>
      <c r="BD29" s="879"/>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406</v>
      </c>
      <c r="C30" s="804"/>
      <c r="D30" s="804"/>
      <c r="E30" s="804"/>
      <c r="F30" s="804"/>
      <c r="G30" s="804"/>
      <c r="H30" s="804"/>
      <c r="I30" s="804"/>
      <c r="J30" s="804"/>
      <c r="K30" s="804"/>
      <c r="L30" s="804"/>
      <c r="M30" s="804"/>
      <c r="N30" s="804"/>
      <c r="O30" s="804"/>
      <c r="P30" s="805"/>
      <c r="Q30" s="806">
        <v>546</v>
      </c>
      <c r="R30" s="807"/>
      <c r="S30" s="807"/>
      <c r="T30" s="807"/>
      <c r="U30" s="807"/>
      <c r="V30" s="807">
        <v>545</v>
      </c>
      <c r="W30" s="807"/>
      <c r="X30" s="807"/>
      <c r="Y30" s="807"/>
      <c r="Z30" s="807"/>
      <c r="AA30" s="807">
        <v>1</v>
      </c>
      <c r="AB30" s="807"/>
      <c r="AC30" s="807"/>
      <c r="AD30" s="807"/>
      <c r="AE30" s="808"/>
      <c r="AF30" s="809">
        <v>1</v>
      </c>
      <c r="AG30" s="810"/>
      <c r="AH30" s="810"/>
      <c r="AI30" s="810"/>
      <c r="AJ30" s="811"/>
      <c r="AK30" s="877">
        <v>167</v>
      </c>
      <c r="AL30" s="878"/>
      <c r="AM30" s="878"/>
      <c r="AN30" s="878"/>
      <c r="AO30" s="878"/>
      <c r="AP30" s="878" t="s">
        <v>513</v>
      </c>
      <c r="AQ30" s="878"/>
      <c r="AR30" s="878"/>
      <c r="AS30" s="878"/>
      <c r="AT30" s="878"/>
      <c r="AU30" s="878" t="s">
        <v>513</v>
      </c>
      <c r="AV30" s="878"/>
      <c r="AW30" s="878"/>
      <c r="AX30" s="878"/>
      <c r="AY30" s="878"/>
      <c r="AZ30" s="879" t="s">
        <v>513</v>
      </c>
      <c r="BA30" s="879"/>
      <c r="BB30" s="879"/>
      <c r="BC30" s="879"/>
      <c r="BD30" s="879"/>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407</v>
      </c>
      <c r="C31" s="804"/>
      <c r="D31" s="804"/>
      <c r="E31" s="804"/>
      <c r="F31" s="804"/>
      <c r="G31" s="804"/>
      <c r="H31" s="804"/>
      <c r="I31" s="804"/>
      <c r="J31" s="804"/>
      <c r="K31" s="804"/>
      <c r="L31" s="804"/>
      <c r="M31" s="804"/>
      <c r="N31" s="804"/>
      <c r="O31" s="804"/>
      <c r="P31" s="805"/>
      <c r="Q31" s="806">
        <v>1772</v>
      </c>
      <c r="R31" s="807"/>
      <c r="S31" s="807"/>
      <c r="T31" s="807"/>
      <c r="U31" s="807"/>
      <c r="V31" s="807">
        <v>1447</v>
      </c>
      <c r="W31" s="807"/>
      <c r="X31" s="807"/>
      <c r="Y31" s="807"/>
      <c r="Z31" s="807"/>
      <c r="AA31" s="807">
        <v>325</v>
      </c>
      <c r="AB31" s="807"/>
      <c r="AC31" s="807"/>
      <c r="AD31" s="807"/>
      <c r="AE31" s="808"/>
      <c r="AF31" s="809">
        <v>1918</v>
      </c>
      <c r="AG31" s="810"/>
      <c r="AH31" s="810"/>
      <c r="AI31" s="810"/>
      <c r="AJ31" s="811"/>
      <c r="AK31" s="877">
        <v>77</v>
      </c>
      <c r="AL31" s="878"/>
      <c r="AM31" s="878"/>
      <c r="AN31" s="878"/>
      <c r="AO31" s="878"/>
      <c r="AP31" s="878">
        <v>1842</v>
      </c>
      <c r="AQ31" s="878"/>
      <c r="AR31" s="878"/>
      <c r="AS31" s="878"/>
      <c r="AT31" s="878"/>
      <c r="AU31" s="878">
        <v>9</v>
      </c>
      <c r="AV31" s="878"/>
      <c r="AW31" s="878"/>
      <c r="AX31" s="878"/>
      <c r="AY31" s="878"/>
      <c r="AZ31" s="879" t="s">
        <v>513</v>
      </c>
      <c r="BA31" s="879"/>
      <c r="BB31" s="879"/>
      <c r="BC31" s="879"/>
      <c r="BD31" s="879"/>
      <c r="BE31" s="875" t="s">
        <v>408</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thickBot="1" x14ac:dyDescent="0.25">
      <c r="A32" s="268">
        <v>5</v>
      </c>
      <c r="B32" s="803" t="s">
        <v>409</v>
      </c>
      <c r="C32" s="804"/>
      <c r="D32" s="804"/>
      <c r="E32" s="804"/>
      <c r="F32" s="804"/>
      <c r="G32" s="804"/>
      <c r="H32" s="804"/>
      <c r="I32" s="804"/>
      <c r="J32" s="804"/>
      <c r="K32" s="804"/>
      <c r="L32" s="804"/>
      <c r="M32" s="804"/>
      <c r="N32" s="804"/>
      <c r="O32" s="804"/>
      <c r="P32" s="805"/>
      <c r="Q32" s="806">
        <v>1265</v>
      </c>
      <c r="R32" s="807"/>
      <c r="S32" s="807"/>
      <c r="T32" s="807"/>
      <c r="U32" s="807"/>
      <c r="V32" s="807">
        <v>1120</v>
      </c>
      <c r="W32" s="807"/>
      <c r="X32" s="807"/>
      <c r="Y32" s="807"/>
      <c r="Z32" s="807"/>
      <c r="AA32" s="807">
        <v>145</v>
      </c>
      <c r="AB32" s="807"/>
      <c r="AC32" s="807"/>
      <c r="AD32" s="807"/>
      <c r="AE32" s="808"/>
      <c r="AF32" s="809">
        <v>229</v>
      </c>
      <c r="AG32" s="810"/>
      <c r="AH32" s="810"/>
      <c r="AI32" s="810"/>
      <c r="AJ32" s="811"/>
      <c r="AK32" s="877">
        <v>439</v>
      </c>
      <c r="AL32" s="878"/>
      <c r="AM32" s="878"/>
      <c r="AN32" s="878"/>
      <c r="AO32" s="878"/>
      <c r="AP32" s="878">
        <v>3989</v>
      </c>
      <c r="AQ32" s="878"/>
      <c r="AR32" s="878"/>
      <c r="AS32" s="878"/>
      <c r="AT32" s="878"/>
      <c r="AU32" s="878">
        <v>2370</v>
      </c>
      <c r="AV32" s="878"/>
      <c r="AW32" s="878"/>
      <c r="AX32" s="878"/>
      <c r="AY32" s="878"/>
      <c r="AZ32" s="879" t="s">
        <v>513</v>
      </c>
      <c r="BA32" s="879"/>
      <c r="BB32" s="879"/>
      <c r="BC32" s="879"/>
      <c r="BD32" s="879"/>
      <c r="BE32" s="875" t="s">
        <v>410</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hidden="1"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hidden="1"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hidden="1"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hidden="1"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hidden="1"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hidden="1"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hidden="1"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hidden="1"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hidden="1"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hidden="1"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hidden="1"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hidden="1"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hidden="1"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hidden="1"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hidden="1"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hidden="1"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hidden="1"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hidden="1" customHeight="1" x14ac:dyDescent="0.2">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hidden="1" customHeight="1" x14ac:dyDescent="0.2">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hidden="1" customHeight="1" x14ac:dyDescent="0.2">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hidden="1" customHeight="1" x14ac:dyDescent="0.2">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hidden="1" customHeight="1" x14ac:dyDescent="0.2">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hidden="1" customHeight="1" x14ac:dyDescent="0.2">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hidden="1" customHeight="1" x14ac:dyDescent="0.2">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hidden="1" customHeight="1" x14ac:dyDescent="0.2">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hidden="1" customHeight="1" x14ac:dyDescent="0.2">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hidden="1" customHeight="1" x14ac:dyDescent="0.2">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hidden="1" customHeight="1" x14ac:dyDescent="0.2">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hidden="1" customHeight="1" thickBot="1" x14ac:dyDescent="0.25">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391</v>
      </c>
      <c r="B63" s="838" t="s">
        <v>412</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1780</v>
      </c>
      <c r="AG63" s="889"/>
      <c r="AH63" s="889"/>
      <c r="AI63" s="889"/>
      <c r="AJ63" s="890"/>
      <c r="AK63" s="891"/>
      <c r="AL63" s="886"/>
      <c r="AM63" s="886"/>
      <c r="AN63" s="886"/>
      <c r="AO63" s="886"/>
      <c r="AP63" s="889">
        <v>5831</v>
      </c>
      <c r="AQ63" s="889"/>
      <c r="AR63" s="889"/>
      <c r="AS63" s="889"/>
      <c r="AT63" s="889"/>
      <c r="AU63" s="889">
        <v>2379</v>
      </c>
      <c r="AV63" s="889"/>
      <c r="AW63" s="889"/>
      <c r="AX63" s="889"/>
      <c r="AY63" s="889"/>
      <c r="AZ63" s="893"/>
      <c r="BA63" s="893"/>
      <c r="BB63" s="893"/>
      <c r="BC63" s="893"/>
      <c r="BD63" s="893"/>
      <c r="BE63" s="894"/>
      <c r="BF63" s="894"/>
      <c r="BG63" s="894"/>
      <c r="BH63" s="894"/>
      <c r="BI63" s="895"/>
      <c r="BJ63" s="896" t="s">
        <v>413</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397</v>
      </c>
      <c r="W66" s="766"/>
      <c r="X66" s="766"/>
      <c r="Y66" s="766"/>
      <c r="Z66" s="767"/>
      <c r="AA66" s="765" t="s">
        <v>417</v>
      </c>
      <c r="AB66" s="766"/>
      <c r="AC66" s="766"/>
      <c r="AD66" s="766"/>
      <c r="AE66" s="767"/>
      <c r="AF66" s="899" t="s">
        <v>418</v>
      </c>
      <c r="AG66" s="861"/>
      <c r="AH66" s="861"/>
      <c r="AI66" s="861"/>
      <c r="AJ66" s="900"/>
      <c r="AK66" s="765" t="s">
        <v>400</v>
      </c>
      <c r="AL66" s="789"/>
      <c r="AM66" s="789"/>
      <c r="AN66" s="789"/>
      <c r="AO66" s="790"/>
      <c r="AP66" s="765" t="s">
        <v>419</v>
      </c>
      <c r="AQ66" s="766"/>
      <c r="AR66" s="766"/>
      <c r="AS66" s="766"/>
      <c r="AT66" s="767"/>
      <c r="AU66" s="765" t="s">
        <v>420</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2">
      <c r="A68" s="260">
        <v>1</v>
      </c>
      <c r="B68" s="916" t="s">
        <v>582</v>
      </c>
      <c r="C68" s="917"/>
      <c r="D68" s="917"/>
      <c r="E68" s="917"/>
      <c r="F68" s="917"/>
      <c r="G68" s="917"/>
      <c r="H68" s="917"/>
      <c r="I68" s="917"/>
      <c r="J68" s="917"/>
      <c r="K68" s="917"/>
      <c r="L68" s="917"/>
      <c r="M68" s="917"/>
      <c r="N68" s="917"/>
      <c r="O68" s="917"/>
      <c r="P68" s="918"/>
      <c r="Q68" s="919">
        <v>3519</v>
      </c>
      <c r="R68" s="913"/>
      <c r="S68" s="913"/>
      <c r="T68" s="913"/>
      <c r="U68" s="913"/>
      <c r="V68" s="913">
        <v>3507</v>
      </c>
      <c r="W68" s="913"/>
      <c r="X68" s="913"/>
      <c r="Y68" s="913"/>
      <c r="Z68" s="913"/>
      <c r="AA68" s="913">
        <v>12</v>
      </c>
      <c r="AB68" s="913"/>
      <c r="AC68" s="913"/>
      <c r="AD68" s="913"/>
      <c r="AE68" s="913"/>
      <c r="AF68" s="913">
        <v>12</v>
      </c>
      <c r="AG68" s="913"/>
      <c r="AH68" s="913"/>
      <c r="AI68" s="913"/>
      <c r="AJ68" s="913"/>
      <c r="AK68" s="913">
        <v>25</v>
      </c>
      <c r="AL68" s="913"/>
      <c r="AM68" s="913"/>
      <c r="AN68" s="913"/>
      <c r="AO68" s="913"/>
      <c r="AP68" s="913">
        <v>95</v>
      </c>
      <c r="AQ68" s="913"/>
      <c r="AR68" s="913"/>
      <c r="AS68" s="913"/>
      <c r="AT68" s="913"/>
      <c r="AU68" s="913">
        <v>34</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2">
      <c r="A69" s="263">
        <v>2</v>
      </c>
      <c r="B69" s="920" t="s">
        <v>583</v>
      </c>
      <c r="C69" s="921"/>
      <c r="D69" s="921"/>
      <c r="E69" s="921"/>
      <c r="F69" s="921"/>
      <c r="G69" s="921"/>
      <c r="H69" s="921"/>
      <c r="I69" s="921"/>
      <c r="J69" s="921"/>
      <c r="K69" s="921"/>
      <c r="L69" s="921"/>
      <c r="M69" s="921"/>
      <c r="N69" s="921"/>
      <c r="O69" s="921"/>
      <c r="P69" s="922"/>
      <c r="Q69" s="923">
        <v>7417</v>
      </c>
      <c r="R69" s="878"/>
      <c r="S69" s="878"/>
      <c r="T69" s="878"/>
      <c r="U69" s="878"/>
      <c r="V69" s="878">
        <v>7036</v>
      </c>
      <c r="W69" s="878"/>
      <c r="X69" s="878"/>
      <c r="Y69" s="878"/>
      <c r="Z69" s="878"/>
      <c r="AA69" s="878">
        <v>381</v>
      </c>
      <c r="AB69" s="878"/>
      <c r="AC69" s="878"/>
      <c r="AD69" s="878"/>
      <c r="AE69" s="878"/>
      <c r="AF69" s="878">
        <v>381</v>
      </c>
      <c r="AG69" s="878"/>
      <c r="AH69" s="878"/>
      <c r="AI69" s="878"/>
      <c r="AJ69" s="878"/>
      <c r="AK69" s="878" t="s">
        <v>587</v>
      </c>
      <c r="AL69" s="878"/>
      <c r="AM69" s="878"/>
      <c r="AN69" s="878"/>
      <c r="AO69" s="878"/>
      <c r="AP69" s="878" t="s">
        <v>587</v>
      </c>
      <c r="AQ69" s="878"/>
      <c r="AR69" s="878"/>
      <c r="AS69" s="878"/>
      <c r="AT69" s="878"/>
      <c r="AU69" s="878" t="s">
        <v>587</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2">
      <c r="A70" s="263">
        <v>3</v>
      </c>
      <c r="B70" s="920" t="s">
        <v>584</v>
      </c>
      <c r="C70" s="921"/>
      <c r="D70" s="921"/>
      <c r="E70" s="921"/>
      <c r="F70" s="921"/>
      <c r="G70" s="921"/>
      <c r="H70" s="921"/>
      <c r="I70" s="921"/>
      <c r="J70" s="921"/>
      <c r="K70" s="921"/>
      <c r="L70" s="921"/>
      <c r="M70" s="921"/>
      <c r="N70" s="921"/>
      <c r="O70" s="921"/>
      <c r="P70" s="922"/>
      <c r="Q70" s="923">
        <v>157</v>
      </c>
      <c r="R70" s="878"/>
      <c r="S70" s="878"/>
      <c r="T70" s="878"/>
      <c r="U70" s="878"/>
      <c r="V70" s="878">
        <v>149</v>
      </c>
      <c r="W70" s="878"/>
      <c r="X70" s="878"/>
      <c r="Y70" s="878"/>
      <c r="Z70" s="878"/>
      <c r="AA70" s="878">
        <v>8</v>
      </c>
      <c r="AB70" s="878"/>
      <c r="AC70" s="878"/>
      <c r="AD70" s="878"/>
      <c r="AE70" s="878"/>
      <c r="AF70" s="878">
        <v>8</v>
      </c>
      <c r="AG70" s="878"/>
      <c r="AH70" s="878"/>
      <c r="AI70" s="878"/>
      <c r="AJ70" s="878"/>
      <c r="AK70" s="878">
        <v>38</v>
      </c>
      <c r="AL70" s="878"/>
      <c r="AM70" s="878"/>
      <c r="AN70" s="878"/>
      <c r="AO70" s="878"/>
      <c r="AP70" s="878" t="s">
        <v>587</v>
      </c>
      <c r="AQ70" s="878"/>
      <c r="AR70" s="878"/>
      <c r="AS70" s="878"/>
      <c r="AT70" s="878"/>
      <c r="AU70" s="878" t="s">
        <v>587</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2">
      <c r="A71" s="263">
        <v>4</v>
      </c>
      <c r="B71" s="920" t="s">
        <v>585</v>
      </c>
      <c r="C71" s="921"/>
      <c r="D71" s="921"/>
      <c r="E71" s="921"/>
      <c r="F71" s="921"/>
      <c r="G71" s="921"/>
      <c r="H71" s="921"/>
      <c r="I71" s="921"/>
      <c r="J71" s="921"/>
      <c r="K71" s="921"/>
      <c r="L71" s="921"/>
      <c r="M71" s="921"/>
      <c r="N71" s="921"/>
      <c r="O71" s="921"/>
      <c r="P71" s="922"/>
      <c r="Q71" s="923">
        <v>311</v>
      </c>
      <c r="R71" s="878"/>
      <c r="S71" s="878"/>
      <c r="T71" s="878"/>
      <c r="U71" s="878"/>
      <c r="V71" s="878">
        <v>270</v>
      </c>
      <c r="W71" s="878"/>
      <c r="X71" s="878"/>
      <c r="Y71" s="878"/>
      <c r="Z71" s="878"/>
      <c r="AA71" s="878">
        <v>41</v>
      </c>
      <c r="AB71" s="878"/>
      <c r="AC71" s="878"/>
      <c r="AD71" s="878"/>
      <c r="AE71" s="878"/>
      <c r="AF71" s="878">
        <v>41</v>
      </c>
      <c r="AG71" s="878"/>
      <c r="AH71" s="878"/>
      <c r="AI71" s="878"/>
      <c r="AJ71" s="878"/>
      <c r="AK71" s="878" t="s">
        <v>587</v>
      </c>
      <c r="AL71" s="878"/>
      <c r="AM71" s="878"/>
      <c r="AN71" s="878"/>
      <c r="AO71" s="878"/>
      <c r="AP71" s="878" t="s">
        <v>587</v>
      </c>
      <c r="AQ71" s="878"/>
      <c r="AR71" s="878"/>
      <c r="AS71" s="878"/>
      <c r="AT71" s="878"/>
      <c r="AU71" s="878" t="s">
        <v>587</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2">
      <c r="A72" s="263">
        <v>5</v>
      </c>
      <c r="B72" s="920" t="s">
        <v>586</v>
      </c>
      <c r="C72" s="921"/>
      <c r="D72" s="921"/>
      <c r="E72" s="921"/>
      <c r="F72" s="921"/>
      <c r="G72" s="921"/>
      <c r="H72" s="921"/>
      <c r="I72" s="921"/>
      <c r="J72" s="921"/>
      <c r="K72" s="921"/>
      <c r="L72" s="921"/>
      <c r="M72" s="921"/>
      <c r="N72" s="921"/>
      <c r="O72" s="921"/>
      <c r="P72" s="922"/>
      <c r="Q72" s="923">
        <v>147774</v>
      </c>
      <c r="R72" s="878"/>
      <c r="S72" s="878"/>
      <c r="T72" s="878"/>
      <c r="U72" s="878"/>
      <c r="V72" s="878">
        <v>139656</v>
      </c>
      <c r="W72" s="878"/>
      <c r="X72" s="878"/>
      <c r="Y72" s="878"/>
      <c r="Z72" s="878"/>
      <c r="AA72" s="878">
        <v>8118</v>
      </c>
      <c r="AB72" s="878"/>
      <c r="AC72" s="878"/>
      <c r="AD72" s="878"/>
      <c r="AE72" s="878"/>
      <c r="AF72" s="878">
        <v>8118</v>
      </c>
      <c r="AG72" s="878"/>
      <c r="AH72" s="878"/>
      <c r="AI72" s="878"/>
      <c r="AJ72" s="878"/>
      <c r="AK72" s="878">
        <v>1654</v>
      </c>
      <c r="AL72" s="878"/>
      <c r="AM72" s="878"/>
      <c r="AN72" s="878"/>
      <c r="AO72" s="878"/>
      <c r="AP72" s="878" t="s">
        <v>587</v>
      </c>
      <c r="AQ72" s="878"/>
      <c r="AR72" s="878"/>
      <c r="AS72" s="878"/>
      <c r="AT72" s="878"/>
      <c r="AU72" s="878" t="s">
        <v>587</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hidden="1" customHeight="1" x14ac:dyDescent="0.2">
      <c r="A73" s="263">
        <v>6</v>
      </c>
      <c r="B73" s="920"/>
      <c r="C73" s="921"/>
      <c r="D73" s="921"/>
      <c r="E73" s="921"/>
      <c r="F73" s="921"/>
      <c r="G73" s="921"/>
      <c r="H73" s="921"/>
      <c r="I73" s="921"/>
      <c r="J73" s="921"/>
      <c r="K73" s="921"/>
      <c r="L73" s="921"/>
      <c r="M73" s="921"/>
      <c r="N73" s="921"/>
      <c r="O73" s="921"/>
      <c r="P73" s="922"/>
      <c r="Q73" s="923"/>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hidden="1" customHeight="1" x14ac:dyDescent="0.2">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hidden="1" customHeight="1" x14ac:dyDescent="0.2">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hidden="1" customHeight="1" x14ac:dyDescent="0.2">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hidden="1" customHeight="1" x14ac:dyDescent="0.2">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hidden="1" customHeight="1" x14ac:dyDescent="0.2">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hidden="1" customHeight="1" x14ac:dyDescent="0.2">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hidden="1" customHeight="1" x14ac:dyDescent="0.2">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hidden="1" customHeight="1" x14ac:dyDescent="0.2">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hidden="1" customHeight="1" x14ac:dyDescent="0.2">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hidden="1" customHeight="1" x14ac:dyDescent="0.2">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hidden="1" customHeight="1" x14ac:dyDescent="0.2">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hidden="1" customHeight="1" x14ac:dyDescent="0.2">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hidden="1" customHeight="1" x14ac:dyDescent="0.2">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hidden="1" customHeight="1" x14ac:dyDescent="0.2">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5">
      <c r="A88" s="266" t="s">
        <v>391</v>
      </c>
      <c r="B88" s="838" t="s">
        <v>421</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422</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8" t="s">
        <v>427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2">
      <c r="A109" s="961" t="s">
        <v>429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430</v>
      </c>
      <c r="AB109" s="942"/>
      <c r="AC109" s="942"/>
      <c r="AD109" s="942"/>
      <c r="AE109" s="943"/>
      <c r="AF109" s="941" t="s">
        <v>431</v>
      </c>
      <c r="AG109" s="942"/>
      <c r="AH109" s="942"/>
      <c r="AI109" s="942"/>
      <c r="AJ109" s="943"/>
      <c r="AK109" s="941" t="s">
        <v>306</v>
      </c>
      <c r="AL109" s="942"/>
      <c r="AM109" s="942"/>
      <c r="AN109" s="942"/>
      <c r="AO109" s="943"/>
      <c r="AP109" s="941" t="s">
        <v>432</v>
      </c>
      <c r="AQ109" s="942"/>
      <c r="AR109" s="942"/>
      <c r="AS109" s="942"/>
      <c r="AT109" s="944"/>
      <c r="AU109" s="961" t="s">
        <v>429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430</v>
      </c>
      <c r="BR109" s="942"/>
      <c r="BS109" s="942"/>
      <c r="BT109" s="942"/>
      <c r="BU109" s="943"/>
      <c r="BV109" s="941" t="s">
        <v>431</v>
      </c>
      <c r="BW109" s="942"/>
      <c r="BX109" s="942"/>
      <c r="BY109" s="942"/>
      <c r="BZ109" s="943"/>
      <c r="CA109" s="941" t="s">
        <v>306</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430</v>
      </c>
      <c r="DH109" s="942"/>
      <c r="DI109" s="942"/>
      <c r="DJ109" s="942"/>
      <c r="DK109" s="943"/>
      <c r="DL109" s="941" t="s">
        <v>431</v>
      </c>
      <c r="DM109" s="942"/>
      <c r="DN109" s="942"/>
      <c r="DO109" s="942"/>
      <c r="DP109" s="943"/>
      <c r="DQ109" s="941" t="s">
        <v>306</v>
      </c>
      <c r="DR109" s="942"/>
      <c r="DS109" s="942"/>
      <c r="DT109" s="942"/>
      <c r="DU109" s="943"/>
      <c r="DV109" s="941" t="s">
        <v>432</v>
      </c>
      <c r="DW109" s="942"/>
      <c r="DX109" s="942"/>
      <c r="DY109" s="942"/>
      <c r="DZ109" s="944"/>
    </row>
    <row r="110" spans="1:131" s="248" customFormat="1" ht="26.25" customHeight="1" x14ac:dyDescent="0.2">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2271781</v>
      </c>
      <c r="AB110" s="949"/>
      <c r="AC110" s="949"/>
      <c r="AD110" s="949"/>
      <c r="AE110" s="950"/>
      <c r="AF110" s="951">
        <v>2274797</v>
      </c>
      <c r="AG110" s="949"/>
      <c r="AH110" s="949"/>
      <c r="AI110" s="949"/>
      <c r="AJ110" s="950"/>
      <c r="AK110" s="951">
        <v>2354357</v>
      </c>
      <c r="AL110" s="949"/>
      <c r="AM110" s="949"/>
      <c r="AN110" s="949"/>
      <c r="AO110" s="950"/>
      <c r="AP110" s="952">
        <v>15</v>
      </c>
      <c r="AQ110" s="953"/>
      <c r="AR110" s="953"/>
      <c r="AS110" s="953"/>
      <c r="AT110" s="954"/>
      <c r="AU110" s="955" t="s">
        <v>72</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28614944</v>
      </c>
      <c r="BR110" s="984"/>
      <c r="BS110" s="984"/>
      <c r="BT110" s="984"/>
      <c r="BU110" s="984"/>
      <c r="BV110" s="984">
        <v>29337807</v>
      </c>
      <c r="BW110" s="984"/>
      <c r="BX110" s="984"/>
      <c r="BY110" s="984"/>
      <c r="BZ110" s="984"/>
      <c r="CA110" s="984">
        <v>29178156</v>
      </c>
      <c r="CB110" s="984"/>
      <c r="CC110" s="984"/>
      <c r="CD110" s="984"/>
      <c r="CE110" s="984"/>
      <c r="CF110" s="998">
        <v>185.6</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129</v>
      </c>
      <c r="DH110" s="984"/>
      <c r="DI110" s="984"/>
      <c r="DJ110" s="984"/>
      <c r="DK110" s="984"/>
      <c r="DL110" s="984" t="s">
        <v>438</v>
      </c>
      <c r="DM110" s="984"/>
      <c r="DN110" s="984"/>
      <c r="DO110" s="984"/>
      <c r="DP110" s="984"/>
      <c r="DQ110" s="984" t="s">
        <v>129</v>
      </c>
      <c r="DR110" s="984"/>
      <c r="DS110" s="984"/>
      <c r="DT110" s="984"/>
      <c r="DU110" s="984"/>
      <c r="DV110" s="985" t="s">
        <v>438</v>
      </c>
      <c r="DW110" s="985"/>
      <c r="DX110" s="985"/>
      <c r="DY110" s="985"/>
      <c r="DZ110" s="986"/>
    </row>
    <row r="111" spans="1:131" s="248" customFormat="1" ht="26.25" customHeight="1" x14ac:dyDescent="0.2">
      <c r="A111" s="987" t="s">
        <v>439</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129</v>
      </c>
      <c r="AB111" s="991"/>
      <c r="AC111" s="991"/>
      <c r="AD111" s="991"/>
      <c r="AE111" s="992"/>
      <c r="AF111" s="993" t="s">
        <v>129</v>
      </c>
      <c r="AG111" s="991"/>
      <c r="AH111" s="991"/>
      <c r="AI111" s="991"/>
      <c r="AJ111" s="992"/>
      <c r="AK111" s="993" t="s">
        <v>129</v>
      </c>
      <c r="AL111" s="991"/>
      <c r="AM111" s="991"/>
      <c r="AN111" s="991"/>
      <c r="AO111" s="992"/>
      <c r="AP111" s="994" t="s">
        <v>129</v>
      </c>
      <c r="AQ111" s="995"/>
      <c r="AR111" s="995"/>
      <c r="AS111" s="995"/>
      <c r="AT111" s="996"/>
      <c r="AU111" s="957"/>
      <c r="AV111" s="958"/>
      <c r="AW111" s="958"/>
      <c r="AX111" s="958"/>
      <c r="AY111" s="958"/>
      <c r="AZ111" s="1006" t="s">
        <v>440</v>
      </c>
      <c r="BA111" s="1007"/>
      <c r="BB111" s="1007"/>
      <c r="BC111" s="1007"/>
      <c r="BD111" s="1007"/>
      <c r="BE111" s="1007"/>
      <c r="BF111" s="1007"/>
      <c r="BG111" s="1007"/>
      <c r="BH111" s="1007"/>
      <c r="BI111" s="1007"/>
      <c r="BJ111" s="1007"/>
      <c r="BK111" s="1007"/>
      <c r="BL111" s="1007"/>
      <c r="BM111" s="1007"/>
      <c r="BN111" s="1007"/>
      <c r="BO111" s="1007"/>
      <c r="BP111" s="1008"/>
      <c r="BQ111" s="976">
        <v>212646</v>
      </c>
      <c r="BR111" s="977"/>
      <c r="BS111" s="977"/>
      <c r="BT111" s="977"/>
      <c r="BU111" s="977"/>
      <c r="BV111" s="977">
        <v>170116</v>
      </c>
      <c r="BW111" s="977"/>
      <c r="BX111" s="977"/>
      <c r="BY111" s="977"/>
      <c r="BZ111" s="977"/>
      <c r="CA111" s="977">
        <v>137483</v>
      </c>
      <c r="CB111" s="977"/>
      <c r="CC111" s="977"/>
      <c r="CD111" s="977"/>
      <c r="CE111" s="977"/>
      <c r="CF111" s="971">
        <v>0.9</v>
      </c>
      <c r="CG111" s="972"/>
      <c r="CH111" s="972"/>
      <c r="CI111" s="972"/>
      <c r="CJ111" s="972"/>
      <c r="CK111" s="1002"/>
      <c r="CL111" s="1003"/>
      <c r="CM111" s="973" t="s">
        <v>441</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129</v>
      </c>
      <c r="DH111" s="977"/>
      <c r="DI111" s="977"/>
      <c r="DJ111" s="977"/>
      <c r="DK111" s="977"/>
      <c r="DL111" s="977" t="s">
        <v>129</v>
      </c>
      <c r="DM111" s="977"/>
      <c r="DN111" s="977"/>
      <c r="DO111" s="977"/>
      <c r="DP111" s="977"/>
      <c r="DQ111" s="977" t="s">
        <v>129</v>
      </c>
      <c r="DR111" s="977"/>
      <c r="DS111" s="977"/>
      <c r="DT111" s="977"/>
      <c r="DU111" s="977"/>
      <c r="DV111" s="978" t="s">
        <v>438</v>
      </c>
      <c r="DW111" s="978"/>
      <c r="DX111" s="978"/>
      <c r="DY111" s="978"/>
      <c r="DZ111" s="979"/>
    </row>
    <row r="112" spans="1:131" s="248" customFormat="1" ht="26.25" customHeight="1" x14ac:dyDescent="0.2">
      <c r="A112" s="1009" t="s">
        <v>442</v>
      </c>
      <c r="B112" s="1010"/>
      <c r="C112" s="1007" t="s">
        <v>443</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129</v>
      </c>
      <c r="AB112" s="1016"/>
      <c r="AC112" s="1016"/>
      <c r="AD112" s="1016"/>
      <c r="AE112" s="1017"/>
      <c r="AF112" s="1018" t="s">
        <v>129</v>
      </c>
      <c r="AG112" s="1016"/>
      <c r="AH112" s="1016"/>
      <c r="AI112" s="1016"/>
      <c r="AJ112" s="1017"/>
      <c r="AK112" s="1018" t="s">
        <v>129</v>
      </c>
      <c r="AL112" s="1016"/>
      <c r="AM112" s="1016"/>
      <c r="AN112" s="1016"/>
      <c r="AO112" s="1017"/>
      <c r="AP112" s="1019" t="s">
        <v>129</v>
      </c>
      <c r="AQ112" s="1020"/>
      <c r="AR112" s="1020"/>
      <c r="AS112" s="1020"/>
      <c r="AT112" s="1021"/>
      <c r="AU112" s="957"/>
      <c r="AV112" s="958"/>
      <c r="AW112" s="958"/>
      <c r="AX112" s="958"/>
      <c r="AY112" s="958"/>
      <c r="AZ112" s="1006" t="s">
        <v>444</v>
      </c>
      <c r="BA112" s="1007"/>
      <c r="BB112" s="1007"/>
      <c r="BC112" s="1007"/>
      <c r="BD112" s="1007"/>
      <c r="BE112" s="1007"/>
      <c r="BF112" s="1007"/>
      <c r="BG112" s="1007"/>
      <c r="BH112" s="1007"/>
      <c r="BI112" s="1007"/>
      <c r="BJ112" s="1007"/>
      <c r="BK112" s="1007"/>
      <c r="BL112" s="1007"/>
      <c r="BM112" s="1007"/>
      <c r="BN112" s="1007"/>
      <c r="BO112" s="1007"/>
      <c r="BP112" s="1008"/>
      <c r="BQ112" s="976">
        <v>2454687</v>
      </c>
      <c r="BR112" s="977"/>
      <c r="BS112" s="977"/>
      <c r="BT112" s="977"/>
      <c r="BU112" s="977"/>
      <c r="BV112" s="977">
        <v>2363896</v>
      </c>
      <c r="BW112" s="977"/>
      <c r="BX112" s="977"/>
      <c r="BY112" s="977"/>
      <c r="BZ112" s="977"/>
      <c r="CA112" s="977">
        <v>2378968</v>
      </c>
      <c r="CB112" s="977"/>
      <c r="CC112" s="977"/>
      <c r="CD112" s="977"/>
      <c r="CE112" s="977"/>
      <c r="CF112" s="971">
        <v>15.1</v>
      </c>
      <c r="CG112" s="972"/>
      <c r="CH112" s="972"/>
      <c r="CI112" s="972"/>
      <c r="CJ112" s="972"/>
      <c r="CK112" s="1002"/>
      <c r="CL112" s="1003"/>
      <c r="CM112" s="973" t="s">
        <v>445</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v>212646</v>
      </c>
      <c r="DH112" s="977"/>
      <c r="DI112" s="977"/>
      <c r="DJ112" s="977"/>
      <c r="DK112" s="977"/>
      <c r="DL112" s="977">
        <v>170116</v>
      </c>
      <c r="DM112" s="977"/>
      <c r="DN112" s="977"/>
      <c r="DO112" s="977"/>
      <c r="DP112" s="977"/>
      <c r="DQ112" s="977">
        <v>127587</v>
      </c>
      <c r="DR112" s="977"/>
      <c r="DS112" s="977"/>
      <c r="DT112" s="977"/>
      <c r="DU112" s="977"/>
      <c r="DV112" s="978">
        <v>0.8</v>
      </c>
      <c r="DW112" s="978"/>
      <c r="DX112" s="978"/>
      <c r="DY112" s="978"/>
      <c r="DZ112" s="979"/>
    </row>
    <row r="113" spans="1:130" s="248" customFormat="1" ht="26.25" customHeight="1" x14ac:dyDescent="0.2">
      <c r="A113" s="1011"/>
      <c r="B113" s="1012"/>
      <c r="C113" s="1007" t="s">
        <v>446</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215255</v>
      </c>
      <c r="AB113" s="991"/>
      <c r="AC113" s="991"/>
      <c r="AD113" s="991"/>
      <c r="AE113" s="992"/>
      <c r="AF113" s="993">
        <v>208498</v>
      </c>
      <c r="AG113" s="991"/>
      <c r="AH113" s="991"/>
      <c r="AI113" s="991"/>
      <c r="AJ113" s="992"/>
      <c r="AK113" s="993">
        <v>223511</v>
      </c>
      <c r="AL113" s="991"/>
      <c r="AM113" s="991"/>
      <c r="AN113" s="991"/>
      <c r="AO113" s="992"/>
      <c r="AP113" s="994">
        <v>1.4</v>
      </c>
      <c r="AQ113" s="995"/>
      <c r="AR113" s="995"/>
      <c r="AS113" s="995"/>
      <c r="AT113" s="996"/>
      <c r="AU113" s="957"/>
      <c r="AV113" s="958"/>
      <c r="AW113" s="958"/>
      <c r="AX113" s="958"/>
      <c r="AY113" s="958"/>
      <c r="AZ113" s="1006" t="s">
        <v>447</v>
      </c>
      <c r="BA113" s="1007"/>
      <c r="BB113" s="1007"/>
      <c r="BC113" s="1007"/>
      <c r="BD113" s="1007"/>
      <c r="BE113" s="1007"/>
      <c r="BF113" s="1007"/>
      <c r="BG113" s="1007"/>
      <c r="BH113" s="1007"/>
      <c r="BI113" s="1007"/>
      <c r="BJ113" s="1007"/>
      <c r="BK113" s="1007"/>
      <c r="BL113" s="1007"/>
      <c r="BM113" s="1007"/>
      <c r="BN113" s="1007"/>
      <c r="BO113" s="1007"/>
      <c r="BP113" s="1008"/>
      <c r="BQ113" s="976">
        <v>49485</v>
      </c>
      <c r="BR113" s="977"/>
      <c r="BS113" s="977"/>
      <c r="BT113" s="977"/>
      <c r="BU113" s="977"/>
      <c r="BV113" s="977">
        <v>41392</v>
      </c>
      <c r="BW113" s="977"/>
      <c r="BX113" s="977"/>
      <c r="BY113" s="977"/>
      <c r="BZ113" s="977"/>
      <c r="CA113" s="977">
        <v>33627</v>
      </c>
      <c r="CB113" s="977"/>
      <c r="CC113" s="977"/>
      <c r="CD113" s="977"/>
      <c r="CE113" s="977"/>
      <c r="CF113" s="971">
        <v>0.2</v>
      </c>
      <c r="CG113" s="972"/>
      <c r="CH113" s="972"/>
      <c r="CI113" s="972"/>
      <c r="CJ113" s="972"/>
      <c r="CK113" s="1002"/>
      <c r="CL113" s="1003"/>
      <c r="CM113" s="973" t="s">
        <v>448</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129</v>
      </c>
      <c r="DH113" s="1016"/>
      <c r="DI113" s="1016"/>
      <c r="DJ113" s="1016"/>
      <c r="DK113" s="1017"/>
      <c r="DL113" s="1018" t="s">
        <v>129</v>
      </c>
      <c r="DM113" s="1016"/>
      <c r="DN113" s="1016"/>
      <c r="DO113" s="1016"/>
      <c r="DP113" s="1017"/>
      <c r="DQ113" s="1018" t="s">
        <v>129</v>
      </c>
      <c r="DR113" s="1016"/>
      <c r="DS113" s="1016"/>
      <c r="DT113" s="1016"/>
      <c r="DU113" s="1017"/>
      <c r="DV113" s="1019" t="s">
        <v>129</v>
      </c>
      <c r="DW113" s="1020"/>
      <c r="DX113" s="1020"/>
      <c r="DY113" s="1020"/>
      <c r="DZ113" s="1021"/>
    </row>
    <row r="114" spans="1:130" s="248" customFormat="1" ht="26.25" customHeight="1" x14ac:dyDescent="0.2">
      <c r="A114" s="1011"/>
      <c r="B114" s="1012"/>
      <c r="C114" s="1007" t="s">
        <v>449</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25212</v>
      </c>
      <c r="AB114" s="1016"/>
      <c r="AC114" s="1016"/>
      <c r="AD114" s="1016"/>
      <c r="AE114" s="1017"/>
      <c r="AF114" s="1018">
        <v>18087</v>
      </c>
      <c r="AG114" s="1016"/>
      <c r="AH114" s="1016"/>
      <c r="AI114" s="1016"/>
      <c r="AJ114" s="1017"/>
      <c r="AK114" s="1018">
        <v>14060</v>
      </c>
      <c r="AL114" s="1016"/>
      <c r="AM114" s="1016"/>
      <c r="AN114" s="1016"/>
      <c r="AO114" s="1017"/>
      <c r="AP114" s="1019">
        <v>0.1</v>
      </c>
      <c r="AQ114" s="1020"/>
      <c r="AR114" s="1020"/>
      <c r="AS114" s="1020"/>
      <c r="AT114" s="1021"/>
      <c r="AU114" s="957"/>
      <c r="AV114" s="958"/>
      <c r="AW114" s="958"/>
      <c r="AX114" s="958"/>
      <c r="AY114" s="958"/>
      <c r="AZ114" s="1006" t="s">
        <v>450</v>
      </c>
      <c r="BA114" s="1007"/>
      <c r="BB114" s="1007"/>
      <c r="BC114" s="1007"/>
      <c r="BD114" s="1007"/>
      <c r="BE114" s="1007"/>
      <c r="BF114" s="1007"/>
      <c r="BG114" s="1007"/>
      <c r="BH114" s="1007"/>
      <c r="BI114" s="1007"/>
      <c r="BJ114" s="1007"/>
      <c r="BK114" s="1007"/>
      <c r="BL114" s="1007"/>
      <c r="BM114" s="1007"/>
      <c r="BN114" s="1007"/>
      <c r="BO114" s="1007"/>
      <c r="BP114" s="1008"/>
      <c r="BQ114" s="976">
        <v>552469</v>
      </c>
      <c r="BR114" s="977"/>
      <c r="BS114" s="977"/>
      <c r="BT114" s="977"/>
      <c r="BU114" s="977"/>
      <c r="BV114" s="977">
        <v>410994</v>
      </c>
      <c r="BW114" s="977"/>
      <c r="BX114" s="977"/>
      <c r="BY114" s="977"/>
      <c r="BZ114" s="977"/>
      <c r="CA114" s="977">
        <v>410123</v>
      </c>
      <c r="CB114" s="977"/>
      <c r="CC114" s="977"/>
      <c r="CD114" s="977"/>
      <c r="CE114" s="977"/>
      <c r="CF114" s="971">
        <v>2.6</v>
      </c>
      <c r="CG114" s="972"/>
      <c r="CH114" s="972"/>
      <c r="CI114" s="972"/>
      <c r="CJ114" s="972"/>
      <c r="CK114" s="1002"/>
      <c r="CL114" s="1003"/>
      <c r="CM114" s="973" t="s">
        <v>451</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129</v>
      </c>
      <c r="DH114" s="1016"/>
      <c r="DI114" s="1016"/>
      <c r="DJ114" s="1016"/>
      <c r="DK114" s="1017"/>
      <c r="DL114" s="1018" t="s">
        <v>129</v>
      </c>
      <c r="DM114" s="1016"/>
      <c r="DN114" s="1016"/>
      <c r="DO114" s="1016"/>
      <c r="DP114" s="1017"/>
      <c r="DQ114" s="1018" t="s">
        <v>129</v>
      </c>
      <c r="DR114" s="1016"/>
      <c r="DS114" s="1016"/>
      <c r="DT114" s="1016"/>
      <c r="DU114" s="1017"/>
      <c r="DV114" s="1019" t="s">
        <v>129</v>
      </c>
      <c r="DW114" s="1020"/>
      <c r="DX114" s="1020"/>
      <c r="DY114" s="1020"/>
      <c r="DZ114" s="1021"/>
    </row>
    <row r="115" spans="1:130" s="248" customFormat="1" ht="26.25" customHeight="1" x14ac:dyDescent="0.2">
      <c r="A115" s="1011"/>
      <c r="B115" s="1012"/>
      <c r="C115" s="1007" t="s">
        <v>452</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42530</v>
      </c>
      <c r="AB115" s="991"/>
      <c r="AC115" s="991"/>
      <c r="AD115" s="991"/>
      <c r="AE115" s="992"/>
      <c r="AF115" s="993">
        <v>42529</v>
      </c>
      <c r="AG115" s="991"/>
      <c r="AH115" s="991"/>
      <c r="AI115" s="991"/>
      <c r="AJ115" s="992"/>
      <c r="AK115" s="993">
        <v>42529</v>
      </c>
      <c r="AL115" s="991"/>
      <c r="AM115" s="991"/>
      <c r="AN115" s="991"/>
      <c r="AO115" s="992"/>
      <c r="AP115" s="994">
        <v>0.3</v>
      </c>
      <c r="AQ115" s="995"/>
      <c r="AR115" s="995"/>
      <c r="AS115" s="995"/>
      <c r="AT115" s="996"/>
      <c r="AU115" s="957"/>
      <c r="AV115" s="958"/>
      <c r="AW115" s="958"/>
      <c r="AX115" s="958"/>
      <c r="AY115" s="958"/>
      <c r="AZ115" s="1006" t="s">
        <v>453</v>
      </c>
      <c r="BA115" s="1007"/>
      <c r="BB115" s="1007"/>
      <c r="BC115" s="1007"/>
      <c r="BD115" s="1007"/>
      <c r="BE115" s="1007"/>
      <c r="BF115" s="1007"/>
      <c r="BG115" s="1007"/>
      <c r="BH115" s="1007"/>
      <c r="BI115" s="1007"/>
      <c r="BJ115" s="1007"/>
      <c r="BK115" s="1007"/>
      <c r="BL115" s="1007"/>
      <c r="BM115" s="1007"/>
      <c r="BN115" s="1007"/>
      <c r="BO115" s="1007"/>
      <c r="BP115" s="1008"/>
      <c r="BQ115" s="976" t="s">
        <v>129</v>
      </c>
      <c r="BR115" s="977"/>
      <c r="BS115" s="977"/>
      <c r="BT115" s="977"/>
      <c r="BU115" s="977"/>
      <c r="BV115" s="977" t="s">
        <v>129</v>
      </c>
      <c r="BW115" s="977"/>
      <c r="BX115" s="977"/>
      <c r="BY115" s="977"/>
      <c r="BZ115" s="977"/>
      <c r="CA115" s="977" t="s">
        <v>129</v>
      </c>
      <c r="CB115" s="977"/>
      <c r="CC115" s="977"/>
      <c r="CD115" s="977"/>
      <c r="CE115" s="977"/>
      <c r="CF115" s="971" t="s">
        <v>129</v>
      </c>
      <c r="CG115" s="972"/>
      <c r="CH115" s="972"/>
      <c r="CI115" s="972"/>
      <c r="CJ115" s="972"/>
      <c r="CK115" s="1002"/>
      <c r="CL115" s="1003"/>
      <c r="CM115" s="1006" t="s">
        <v>454</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129</v>
      </c>
      <c r="DH115" s="1016"/>
      <c r="DI115" s="1016"/>
      <c r="DJ115" s="1016"/>
      <c r="DK115" s="1017"/>
      <c r="DL115" s="1018" t="s">
        <v>129</v>
      </c>
      <c r="DM115" s="1016"/>
      <c r="DN115" s="1016"/>
      <c r="DO115" s="1016"/>
      <c r="DP115" s="1017"/>
      <c r="DQ115" s="1018">
        <v>9896</v>
      </c>
      <c r="DR115" s="1016"/>
      <c r="DS115" s="1016"/>
      <c r="DT115" s="1016"/>
      <c r="DU115" s="1017"/>
      <c r="DV115" s="1019">
        <v>0.1</v>
      </c>
      <c r="DW115" s="1020"/>
      <c r="DX115" s="1020"/>
      <c r="DY115" s="1020"/>
      <c r="DZ115" s="1021"/>
    </row>
    <row r="116" spans="1:130" s="248" customFormat="1" ht="26.25" customHeight="1" x14ac:dyDescent="0.2">
      <c r="A116" s="1013"/>
      <c r="B116" s="1014"/>
      <c r="C116" s="1022" t="s">
        <v>455</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917</v>
      </c>
      <c r="AB116" s="1016"/>
      <c r="AC116" s="1016"/>
      <c r="AD116" s="1016"/>
      <c r="AE116" s="1017"/>
      <c r="AF116" s="1018">
        <v>1208</v>
      </c>
      <c r="AG116" s="1016"/>
      <c r="AH116" s="1016"/>
      <c r="AI116" s="1016"/>
      <c r="AJ116" s="1017"/>
      <c r="AK116" s="1018">
        <v>948</v>
      </c>
      <c r="AL116" s="1016"/>
      <c r="AM116" s="1016"/>
      <c r="AN116" s="1016"/>
      <c r="AO116" s="1017"/>
      <c r="AP116" s="1019">
        <v>0</v>
      </c>
      <c r="AQ116" s="1020"/>
      <c r="AR116" s="1020"/>
      <c r="AS116" s="1020"/>
      <c r="AT116" s="1021"/>
      <c r="AU116" s="957"/>
      <c r="AV116" s="958"/>
      <c r="AW116" s="958"/>
      <c r="AX116" s="958"/>
      <c r="AY116" s="958"/>
      <c r="AZ116" s="1024" t="s">
        <v>456</v>
      </c>
      <c r="BA116" s="1025"/>
      <c r="BB116" s="1025"/>
      <c r="BC116" s="1025"/>
      <c r="BD116" s="1025"/>
      <c r="BE116" s="1025"/>
      <c r="BF116" s="1025"/>
      <c r="BG116" s="1025"/>
      <c r="BH116" s="1025"/>
      <c r="BI116" s="1025"/>
      <c r="BJ116" s="1025"/>
      <c r="BK116" s="1025"/>
      <c r="BL116" s="1025"/>
      <c r="BM116" s="1025"/>
      <c r="BN116" s="1025"/>
      <c r="BO116" s="1025"/>
      <c r="BP116" s="1026"/>
      <c r="BQ116" s="976" t="s">
        <v>129</v>
      </c>
      <c r="BR116" s="977"/>
      <c r="BS116" s="977"/>
      <c r="BT116" s="977"/>
      <c r="BU116" s="977"/>
      <c r="BV116" s="977" t="s">
        <v>129</v>
      </c>
      <c r="BW116" s="977"/>
      <c r="BX116" s="977"/>
      <c r="BY116" s="977"/>
      <c r="BZ116" s="977"/>
      <c r="CA116" s="977" t="s">
        <v>129</v>
      </c>
      <c r="CB116" s="977"/>
      <c r="CC116" s="977"/>
      <c r="CD116" s="977"/>
      <c r="CE116" s="977"/>
      <c r="CF116" s="971" t="s">
        <v>129</v>
      </c>
      <c r="CG116" s="972"/>
      <c r="CH116" s="972"/>
      <c r="CI116" s="972"/>
      <c r="CJ116" s="972"/>
      <c r="CK116" s="1002"/>
      <c r="CL116" s="1003"/>
      <c r="CM116" s="973" t="s">
        <v>457</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129</v>
      </c>
      <c r="DH116" s="1016"/>
      <c r="DI116" s="1016"/>
      <c r="DJ116" s="1016"/>
      <c r="DK116" s="1017"/>
      <c r="DL116" s="1018" t="s">
        <v>129</v>
      </c>
      <c r="DM116" s="1016"/>
      <c r="DN116" s="1016"/>
      <c r="DO116" s="1016"/>
      <c r="DP116" s="1017"/>
      <c r="DQ116" s="1018" t="s">
        <v>129</v>
      </c>
      <c r="DR116" s="1016"/>
      <c r="DS116" s="1016"/>
      <c r="DT116" s="1016"/>
      <c r="DU116" s="1017"/>
      <c r="DV116" s="1019" t="s">
        <v>129</v>
      </c>
      <c r="DW116" s="1020"/>
      <c r="DX116" s="1020"/>
      <c r="DY116" s="1020"/>
      <c r="DZ116" s="1021"/>
    </row>
    <row r="117" spans="1:130" s="248" customFormat="1" ht="26.25" customHeight="1" x14ac:dyDescent="0.2">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458</v>
      </c>
      <c r="Z117" s="943"/>
      <c r="AA117" s="1033">
        <v>2555695</v>
      </c>
      <c r="AB117" s="1034"/>
      <c r="AC117" s="1034"/>
      <c r="AD117" s="1034"/>
      <c r="AE117" s="1035"/>
      <c r="AF117" s="1036">
        <v>2545119</v>
      </c>
      <c r="AG117" s="1034"/>
      <c r="AH117" s="1034"/>
      <c r="AI117" s="1034"/>
      <c r="AJ117" s="1035"/>
      <c r="AK117" s="1036">
        <v>2635405</v>
      </c>
      <c r="AL117" s="1034"/>
      <c r="AM117" s="1034"/>
      <c r="AN117" s="1034"/>
      <c r="AO117" s="1035"/>
      <c r="AP117" s="1037"/>
      <c r="AQ117" s="1038"/>
      <c r="AR117" s="1038"/>
      <c r="AS117" s="1038"/>
      <c r="AT117" s="1039"/>
      <c r="AU117" s="957"/>
      <c r="AV117" s="958"/>
      <c r="AW117" s="958"/>
      <c r="AX117" s="958"/>
      <c r="AY117" s="958"/>
      <c r="AZ117" s="1024" t="s">
        <v>459</v>
      </c>
      <c r="BA117" s="1025"/>
      <c r="BB117" s="1025"/>
      <c r="BC117" s="1025"/>
      <c r="BD117" s="1025"/>
      <c r="BE117" s="1025"/>
      <c r="BF117" s="1025"/>
      <c r="BG117" s="1025"/>
      <c r="BH117" s="1025"/>
      <c r="BI117" s="1025"/>
      <c r="BJ117" s="1025"/>
      <c r="BK117" s="1025"/>
      <c r="BL117" s="1025"/>
      <c r="BM117" s="1025"/>
      <c r="BN117" s="1025"/>
      <c r="BO117" s="1025"/>
      <c r="BP117" s="1026"/>
      <c r="BQ117" s="976" t="s">
        <v>129</v>
      </c>
      <c r="BR117" s="977"/>
      <c r="BS117" s="977"/>
      <c r="BT117" s="977"/>
      <c r="BU117" s="977"/>
      <c r="BV117" s="977" t="s">
        <v>129</v>
      </c>
      <c r="BW117" s="977"/>
      <c r="BX117" s="977"/>
      <c r="BY117" s="977"/>
      <c r="BZ117" s="977"/>
      <c r="CA117" s="977" t="s">
        <v>129</v>
      </c>
      <c r="CB117" s="977"/>
      <c r="CC117" s="977"/>
      <c r="CD117" s="977"/>
      <c r="CE117" s="977"/>
      <c r="CF117" s="971" t="s">
        <v>129</v>
      </c>
      <c r="CG117" s="972"/>
      <c r="CH117" s="972"/>
      <c r="CI117" s="972"/>
      <c r="CJ117" s="972"/>
      <c r="CK117" s="1002"/>
      <c r="CL117" s="1003"/>
      <c r="CM117" s="973" t="s">
        <v>460</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129</v>
      </c>
      <c r="DH117" s="1016"/>
      <c r="DI117" s="1016"/>
      <c r="DJ117" s="1016"/>
      <c r="DK117" s="1017"/>
      <c r="DL117" s="1018" t="s">
        <v>461</v>
      </c>
      <c r="DM117" s="1016"/>
      <c r="DN117" s="1016"/>
      <c r="DO117" s="1016"/>
      <c r="DP117" s="1017"/>
      <c r="DQ117" s="1018" t="s">
        <v>129</v>
      </c>
      <c r="DR117" s="1016"/>
      <c r="DS117" s="1016"/>
      <c r="DT117" s="1016"/>
      <c r="DU117" s="1017"/>
      <c r="DV117" s="1019" t="s">
        <v>129</v>
      </c>
      <c r="DW117" s="1020"/>
      <c r="DX117" s="1020"/>
      <c r="DY117" s="1020"/>
      <c r="DZ117" s="1021"/>
    </row>
    <row r="118" spans="1:130" s="248" customFormat="1" ht="26.25" customHeight="1" x14ac:dyDescent="0.2">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430</v>
      </c>
      <c r="AB118" s="942"/>
      <c r="AC118" s="942"/>
      <c r="AD118" s="942"/>
      <c r="AE118" s="943"/>
      <c r="AF118" s="941" t="s">
        <v>431</v>
      </c>
      <c r="AG118" s="942"/>
      <c r="AH118" s="942"/>
      <c r="AI118" s="942"/>
      <c r="AJ118" s="943"/>
      <c r="AK118" s="941" t="s">
        <v>306</v>
      </c>
      <c r="AL118" s="942"/>
      <c r="AM118" s="942"/>
      <c r="AN118" s="942"/>
      <c r="AO118" s="943"/>
      <c r="AP118" s="1028" t="s">
        <v>432</v>
      </c>
      <c r="AQ118" s="1029"/>
      <c r="AR118" s="1029"/>
      <c r="AS118" s="1029"/>
      <c r="AT118" s="1030"/>
      <c r="AU118" s="957"/>
      <c r="AV118" s="958"/>
      <c r="AW118" s="958"/>
      <c r="AX118" s="958"/>
      <c r="AY118" s="958"/>
      <c r="AZ118" s="1031" t="s">
        <v>462</v>
      </c>
      <c r="BA118" s="1022"/>
      <c r="BB118" s="1022"/>
      <c r="BC118" s="1022"/>
      <c r="BD118" s="1022"/>
      <c r="BE118" s="1022"/>
      <c r="BF118" s="1022"/>
      <c r="BG118" s="1022"/>
      <c r="BH118" s="1022"/>
      <c r="BI118" s="1022"/>
      <c r="BJ118" s="1022"/>
      <c r="BK118" s="1022"/>
      <c r="BL118" s="1022"/>
      <c r="BM118" s="1022"/>
      <c r="BN118" s="1022"/>
      <c r="BO118" s="1022"/>
      <c r="BP118" s="1023"/>
      <c r="BQ118" s="1054" t="s">
        <v>129</v>
      </c>
      <c r="BR118" s="1055"/>
      <c r="BS118" s="1055"/>
      <c r="BT118" s="1055"/>
      <c r="BU118" s="1055"/>
      <c r="BV118" s="1055" t="s">
        <v>129</v>
      </c>
      <c r="BW118" s="1055"/>
      <c r="BX118" s="1055"/>
      <c r="BY118" s="1055"/>
      <c r="BZ118" s="1055"/>
      <c r="CA118" s="1055" t="s">
        <v>129</v>
      </c>
      <c r="CB118" s="1055"/>
      <c r="CC118" s="1055"/>
      <c r="CD118" s="1055"/>
      <c r="CE118" s="1055"/>
      <c r="CF118" s="971" t="s">
        <v>129</v>
      </c>
      <c r="CG118" s="972"/>
      <c r="CH118" s="972"/>
      <c r="CI118" s="972"/>
      <c r="CJ118" s="972"/>
      <c r="CK118" s="1002"/>
      <c r="CL118" s="1003"/>
      <c r="CM118" s="973" t="s">
        <v>463</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129</v>
      </c>
      <c r="DH118" s="1016"/>
      <c r="DI118" s="1016"/>
      <c r="DJ118" s="1016"/>
      <c r="DK118" s="1017"/>
      <c r="DL118" s="1018" t="s">
        <v>129</v>
      </c>
      <c r="DM118" s="1016"/>
      <c r="DN118" s="1016"/>
      <c r="DO118" s="1016"/>
      <c r="DP118" s="1017"/>
      <c r="DQ118" s="1018" t="s">
        <v>129</v>
      </c>
      <c r="DR118" s="1016"/>
      <c r="DS118" s="1016"/>
      <c r="DT118" s="1016"/>
      <c r="DU118" s="1017"/>
      <c r="DV118" s="1019" t="s">
        <v>129</v>
      </c>
      <c r="DW118" s="1020"/>
      <c r="DX118" s="1020"/>
      <c r="DY118" s="1020"/>
      <c r="DZ118" s="1021"/>
    </row>
    <row r="119" spans="1:130" s="248" customFormat="1" ht="26.25" customHeight="1" x14ac:dyDescent="0.2">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129</v>
      </c>
      <c r="AB119" s="949"/>
      <c r="AC119" s="949"/>
      <c r="AD119" s="949"/>
      <c r="AE119" s="950"/>
      <c r="AF119" s="951" t="s">
        <v>464</v>
      </c>
      <c r="AG119" s="949"/>
      <c r="AH119" s="949"/>
      <c r="AI119" s="949"/>
      <c r="AJ119" s="950"/>
      <c r="AK119" s="951" t="s">
        <v>461</v>
      </c>
      <c r="AL119" s="949"/>
      <c r="AM119" s="949"/>
      <c r="AN119" s="949"/>
      <c r="AO119" s="950"/>
      <c r="AP119" s="952" t="s">
        <v>129</v>
      </c>
      <c r="AQ119" s="953"/>
      <c r="AR119" s="953"/>
      <c r="AS119" s="953"/>
      <c r="AT119" s="954"/>
      <c r="AU119" s="959"/>
      <c r="AV119" s="960"/>
      <c r="AW119" s="960"/>
      <c r="AX119" s="960"/>
      <c r="AY119" s="960"/>
      <c r="AZ119" s="279" t="s">
        <v>187</v>
      </c>
      <c r="BA119" s="279"/>
      <c r="BB119" s="279"/>
      <c r="BC119" s="279"/>
      <c r="BD119" s="279"/>
      <c r="BE119" s="279"/>
      <c r="BF119" s="279"/>
      <c r="BG119" s="279"/>
      <c r="BH119" s="279"/>
      <c r="BI119" s="279"/>
      <c r="BJ119" s="279"/>
      <c r="BK119" s="279"/>
      <c r="BL119" s="279"/>
      <c r="BM119" s="279"/>
      <c r="BN119" s="279"/>
      <c r="BO119" s="1032" t="s">
        <v>465</v>
      </c>
      <c r="BP119" s="1063"/>
      <c r="BQ119" s="1054">
        <v>31884231</v>
      </c>
      <c r="BR119" s="1055"/>
      <c r="BS119" s="1055"/>
      <c r="BT119" s="1055"/>
      <c r="BU119" s="1055"/>
      <c r="BV119" s="1055">
        <v>32324205</v>
      </c>
      <c r="BW119" s="1055"/>
      <c r="BX119" s="1055"/>
      <c r="BY119" s="1055"/>
      <c r="BZ119" s="1055"/>
      <c r="CA119" s="1055">
        <v>32138357</v>
      </c>
      <c r="CB119" s="1055"/>
      <c r="CC119" s="1055"/>
      <c r="CD119" s="1055"/>
      <c r="CE119" s="1055"/>
      <c r="CF119" s="1056"/>
      <c r="CG119" s="1057"/>
      <c r="CH119" s="1057"/>
      <c r="CI119" s="1057"/>
      <c r="CJ119" s="1058"/>
      <c r="CK119" s="1004"/>
      <c r="CL119" s="1005"/>
      <c r="CM119" s="1059" t="s">
        <v>466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129</v>
      </c>
      <c r="DH119" s="1041"/>
      <c r="DI119" s="1041"/>
      <c r="DJ119" s="1041"/>
      <c r="DK119" s="1042"/>
      <c r="DL119" s="1040" t="s">
        <v>129</v>
      </c>
      <c r="DM119" s="1041"/>
      <c r="DN119" s="1041"/>
      <c r="DO119" s="1041"/>
      <c r="DP119" s="1042"/>
      <c r="DQ119" s="1040" t="s">
        <v>129</v>
      </c>
      <c r="DR119" s="1041"/>
      <c r="DS119" s="1041"/>
      <c r="DT119" s="1041"/>
      <c r="DU119" s="1042"/>
      <c r="DV119" s="1043" t="s">
        <v>129</v>
      </c>
      <c r="DW119" s="1044"/>
      <c r="DX119" s="1044"/>
      <c r="DY119" s="1044"/>
      <c r="DZ119" s="1045"/>
    </row>
    <row r="120" spans="1:130" s="248" customFormat="1" ht="26.25" customHeight="1" x14ac:dyDescent="0.2">
      <c r="A120" s="1116"/>
      <c r="B120" s="1003"/>
      <c r="C120" s="973" t="s">
        <v>441</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129</v>
      </c>
      <c r="AB120" s="1016"/>
      <c r="AC120" s="1016"/>
      <c r="AD120" s="1016"/>
      <c r="AE120" s="1017"/>
      <c r="AF120" s="1018" t="s">
        <v>129</v>
      </c>
      <c r="AG120" s="1016"/>
      <c r="AH120" s="1016"/>
      <c r="AI120" s="1016"/>
      <c r="AJ120" s="1017"/>
      <c r="AK120" s="1018" t="s">
        <v>129</v>
      </c>
      <c r="AL120" s="1016"/>
      <c r="AM120" s="1016"/>
      <c r="AN120" s="1016"/>
      <c r="AO120" s="1017"/>
      <c r="AP120" s="1019" t="s">
        <v>129</v>
      </c>
      <c r="AQ120" s="1020"/>
      <c r="AR120" s="1020"/>
      <c r="AS120" s="1020"/>
      <c r="AT120" s="1021"/>
      <c r="AU120" s="1046" t="s">
        <v>467</v>
      </c>
      <c r="AV120" s="1047"/>
      <c r="AW120" s="1047"/>
      <c r="AX120" s="1047"/>
      <c r="AY120" s="1048"/>
      <c r="AZ120" s="997" t="s">
        <v>468</v>
      </c>
      <c r="BA120" s="946"/>
      <c r="BB120" s="946"/>
      <c r="BC120" s="946"/>
      <c r="BD120" s="946"/>
      <c r="BE120" s="946"/>
      <c r="BF120" s="946"/>
      <c r="BG120" s="946"/>
      <c r="BH120" s="946"/>
      <c r="BI120" s="946"/>
      <c r="BJ120" s="946"/>
      <c r="BK120" s="946"/>
      <c r="BL120" s="946"/>
      <c r="BM120" s="946"/>
      <c r="BN120" s="946"/>
      <c r="BO120" s="946"/>
      <c r="BP120" s="947"/>
      <c r="BQ120" s="983">
        <v>6452181</v>
      </c>
      <c r="BR120" s="984"/>
      <c r="BS120" s="984"/>
      <c r="BT120" s="984"/>
      <c r="BU120" s="984"/>
      <c r="BV120" s="984">
        <v>6881429</v>
      </c>
      <c r="BW120" s="984"/>
      <c r="BX120" s="984"/>
      <c r="BY120" s="984"/>
      <c r="BZ120" s="984"/>
      <c r="CA120" s="984">
        <v>7216625</v>
      </c>
      <c r="CB120" s="984"/>
      <c r="CC120" s="984"/>
      <c r="CD120" s="984"/>
      <c r="CE120" s="984"/>
      <c r="CF120" s="998">
        <v>45.9</v>
      </c>
      <c r="CG120" s="999"/>
      <c r="CH120" s="999"/>
      <c r="CI120" s="999"/>
      <c r="CJ120" s="999"/>
      <c r="CK120" s="1064" t="s">
        <v>469</v>
      </c>
      <c r="CL120" s="1065"/>
      <c r="CM120" s="1065"/>
      <c r="CN120" s="1065"/>
      <c r="CO120" s="1066"/>
      <c r="CP120" s="1072" t="s">
        <v>470</v>
      </c>
      <c r="CQ120" s="1073"/>
      <c r="CR120" s="1073"/>
      <c r="CS120" s="1073"/>
      <c r="CT120" s="1073"/>
      <c r="CU120" s="1073"/>
      <c r="CV120" s="1073"/>
      <c r="CW120" s="1073"/>
      <c r="CX120" s="1073"/>
      <c r="CY120" s="1073"/>
      <c r="CZ120" s="1073"/>
      <c r="DA120" s="1073"/>
      <c r="DB120" s="1073"/>
      <c r="DC120" s="1073"/>
      <c r="DD120" s="1073"/>
      <c r="DE120" s="1073"/>
      <c r="DF120" s="1074"/>
      <c r="DG120" s="983" t="s">
        <v>129</v>
      </c>
      <c r="DH120" s="984"/>
      <c r="DI120" s="984"/>
      <c r="DJ120" s="984"/>
      <c r="DK120" s="984"/>
      <c r="DL120" s="984">
        <v>2355704</v>
      </c>
      <c r="DM120" s="984"/>
      <c r="DN120" s="984"/>
      <c r="DO120" s="984"/>
      <c r="DP120" s="984"/>
      <c r="DQ120" s="984">
        <v>2369760</v>
      </c>
      <c r="DR120" s="984"/>
      <c r="DS120" s="984"/>
      <c r="DT120" s="984"/>
      <c r="DU120" s="984"/>
      <c r="DV120" s="985">
        <v>15.1</v>
      </c>
      <c r="DW120" s="985"/>
      <c r="DX120" s="985"/>
      <c r="DY120" s="985"/>
      <c r="DZ120" s="986"/>
    </row>
    <row r="121" spans="1:130" s="248" customFormat="1" ht="26.25" customHeight="1" x14ac:dyDescent="0.2">
      <c r="A121" s="1116"/>
      <c r="B121" s="1003"/>
      <c r="C121" s="1024" t="s">
        <v>471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v>42530</v>
      </c>
      <c r="AB121" s="1016"/>
      <c r="AC121" s="1016"/>
      <c r="AD121" s="1016"/>
      <c r="AE121" s="1017"/>
      <c r="AF121" s="1018">
        <v>42529</v>
      </c>
      <c r="AG121" s="1016"/>
      <c r="AH121" s="1016"/>
      <c r="AI121" s="1016"/>
      <c r="AJ121" s="1017"/>
      <c r="AK121" s="1018">
        <v>42529</v>
      </c>
      <c r="AL121" s="1016"/>
      <c r="AM121" s="1016"/>
      <c r="AN121" s="1016"/>
      <c r="AO121" s="1017"/>
      <c r="AP121" s="1019">
        <v>0.3</v>
      </c>
      <c r="AQ121" s="1020"/>
      <c r="AR121" s="1020"/>
      <c r="AS121" s="1020"/>
      <c r="AT121" s="1021"/>
      <c r="AU121" s="1049"/>
      <c r="AV121" s="1050"/>
      <c r="AW121" s="1050"/>
      <c r="AX121" s="1050"/>
      <c r="AY121" s="1051"/>
      <c r="AZ121" s="1006" t="s">
        <v>472</v>
      </c>
      <c r="BA121" s="1007"/>
      <c r="BB121" s="1007"/>
      <c r="BC121" s="1007"/>
      <c r="BD121" s="1007"/>
      <c r="BE121" s="1007"/>
      <c r="BF121" s="1007"/>
      <c r="BG121" s="1007"/>
      <c r="BH121" s="1007"/>
      <c r="BI121" s="1007"/>
      <c r="BJ121" s="1007"/>
      <c r="BK121" s="1007"/>
      <c r="BL121" s="1007"/>
      <c r="BM121" s="1007"/>
      <c r="BN121" s="1007"/>
      <c r="BO121" s="1007"/>
      <c r="BP121" s="1008"/>
      <c r="BQ121" s="976">
        <v>2182835</v>
      </c>
      <c r="BR121" s="977"/>
      <c r="BS121" s="977"/>
      <c r="BT121" s="977"/>
      <c r="BU121" s="977"/>
      <c r="BV121" s="977">
        <v>2174515</v>
      </c>
      <c r="BW121" s="977"/>
      <c r="BX121" s="977"/>
      <c r="BY121" s="977"/>
      <c r="BZ121" s="977"/>
      <c r="CA121" s="977">
        <v>2233328</v>
      </c>
      <c r="CB121" s="977"/>
      <c r="CC121" s="977"/>
      <c r="CD121" s="977"/>
      <c r="CE121" s="977"/>
      <c r="CF121" s="971">
        <v>14.2</v>
      </c>
      <c r="CG121" s="972"/>
      <c r="CH121" s="972"/>
      <c r="CI121" s="972"/>
      <c r="CJ121" s="972"/>
      <c r="CK121" s="1067"/>
      <c r="CL121" s="1068"/>
      <c r="CM121" s="1068"/>
      <c r="CN121" s="1068"/>
      <c r="CO121" s="1069"/>
      <c r="CP121" s="1077" t="s">
        <v>407</v>
      </c>
      <c r="CQ121" s="1078"/>
      <c r="CR121" s="1078"/>
      <c r="CS121" s="1078"/>
      <c r="CT121" s="1078"/>
      <c r="CU121" s="1078"/>
      <c r="CV121" s="1078"/>
      <c r="CW121" s="1078"/>
      <c r="CX121" s="1078"/>
      <c r="CY121" s="1078"/>
      <c r="CZ121" s="1078"/>
      <c r="DA121" s="1078"/>
      <c r="DB121" s="1078"/>
      <c r="DC121" s="1078"/>
      <c r="DD121" s="1078"/>
      <c r="DE121" s="1078"/>
      <c r="DF121" s="1079"/>
      <c r="DG121" s="976">
        <v>6920</v>
      </c>
      <c r="DH121" s="977"/>
      <c r="DI121" s="977"/>
      <c r="DJ121" s="977"/>
      <c r="DK121" s="977"/>
      <c r="DL121" s="977">
        <v>8192</v>
      </c>
      <c r="DM121" s="977"/>
      <c r="DN121" s="977"/>
      <c r="DO121" s="977"/>
      <c r="DP121" s="977"/>
      <c r="DQ121" s="977">
        <v>9208</v>
      </c>
      <c r="DR121" s="977"/>
      <c r="DS121" s="977"/>
      <c r="DT121" s="977"/>
      <c r="DU121" s="977"/>
      <c r="DV121" s="978">
        <v>0.1</v>
      </c>
      <c r="DW121" s="978"/>
      <c r="DX121" s="978"/>
      <c r="DY121" s="978"/>
      <c r="DZ121" s="979"/>
    </row>
    <row r="122" spans="1:130" s="248" customFormat="1" ht="26.25" customHeight="1" x14ac:dyDescent="0.2">
      <c r="A122" s="1116"/>
      <c r="B122" s="1003"/>
      <c r="C122" s="973" t="s">
        <v>451</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129</v>
      </c>
      <c r="AB122" s="1016"/>
      <c r="AC122" s="1016"/>
      <c r="AD122" s="1016"/>
      <c r="AE122" s="1017"/>
      <c r="AF122" s="1018" t="s">
        <v>129</v>
      </c>
      <c r="AG122" s="1016"/>
      <c r="AH122" s="1016"/>
      <c r="AI122" s="1016"/>
      <c r="AJ122" s="1017"/>
      <c r="AK122" s="1018" t="s">
        <v>129</v>
      </c>
      <c r="AL122" s="1016"/>
      <c r="AM122" s="1016"/>
      <c r="AN122" s="1016"/>
      <c r="AO122" s="1017"/>
      <c r="AP122" s="1019" t="s">
        <v>129</v>
      </c>
      <c r="AQ122" s="1020"/>
      <c r="AR122" s="1020"/>
      <c r="AS122" s="1020"/>
      <c r="AT122" s="1021"/>
      <c r="AU122" s="1049"/>
      <c r="AV122" s="1050"/>
      <c r="AW122" s="1050"/>
      <c r="AX122" s="1050"/>
      <c r="AY122" s="1051"/>
      <c r="AZ122" s="1031" t="s">
        <v>473</v>
      </c>
      <c r="BA122" s="1022"/>
      <c r="BB122" s="1022"/>
      <c r="BC122" s="1022"/>
      <c r="BD122" s="1022"/>
      <c r="BE122" s="1022"/>
      <c r="BF122" s="1022"/>
      <c r="BG122" s="1022"/>
      <c r="BH122" s="1022"/>
      <c r="BI122" s="1022"/>
      <c r="BJ122" s="1022"/>
      <c r="BK122" s="1022"/>
      <c r="BL122" s="1022"/>
      <c r="BM122" s="1022"/>
      <c r="BN122" s="1022"/>
      <c r="BO122" s="1022"/>
      <c r="BP122" s="1023"/>
      <c r="BQ122" s="1054">
        <v>18398453</v>
      </c>
      <c r="BR122" s="1055"/>
      <c r="BS122" s="1055"/>
      <c r="BT122" s="1055"/>
      <c r="BU122" s="1055"/>
      <c r="BV122" s="1055">
        <v>18061564</v>
      </c>
      <c r="BW122" s="1055"/>
      <c r="BX122" s="1055"/>
      <c r="BY122" s="1055"/>
      <c r="BZ122" s="1055"/>
      <c r="CA122" s="1055">
        <v>18043439</v>
      </c>
      <c r="CB122" s="1055"/>
      <c r="CC122" s="1055"/>
      <c r="CD122" s="1055"/>
      <c r="CE122" s="1055"/>
      <c r="CF122" s="1075">
        <v>114.8</v>
      </c>
      <c r="CG122" s="1076"/>
      <c r="CH122" s="1076"/>
      <c r="CI122" s="1076"/>
      <c r="CJ122" s="1076"/>
      <c r="CK122" s="1067"/>
      <c r="CL122" s="1068"/>
      <c r="CM122" s="1068"/>
      <c r="CN122" s="1068"/>
      <c r="CO122" s="1069"/>
      <c r="CP122" s="1077" t="s">
        <v>474</v>
      </c>
      <c r="CQ122" s="1078"/>
      <c r="CR122" s="1078"/>
      <c r="CS122" s="1078"/>
      <c r="CT122" s="1078"/>
      <c r="CU122" s="1078"/>
      <c r="CV122" s="1078"/>
      <c r="CW122" s="1078"/>
      <c r="CX122" s="1078"/>
      <c r="CY122" s="1078"/>
      <c r="CZ122" s="1078"/>
      <c r="DA122" s="1078"/>
      <c r="DB122" s="1078"/>
      <c r="DC122" s="1078"/>
      <c r="DD122" s="1078"/>
      <c r="DE122" s="1078"/>
      <c r="DF122" s="1079"/>
      <c r="DG122" s="976" t="s">
        <v>129</v>
      </c>
      <c r="DH122" s="977"/>
      <c r="DI122" s="977"/>
      <c r="DJ122" s="977"/>
      <c r="DK122" s="977"/>
      <c r="DL122" s="977" t="s">
        <v>129</v>
      </c>
      <c r="DM122" s="977"/>
      <c r="DN122" s="977"/>
      <c r="DO122" s="977"/>
      <c r="DP122" s="977"/>
      <c r="DQ122" s="977" t="s">
        <v>464</v>
      </c>
      <c r="DR122" s="977"/>
      <c r="DS122" s="977"/>
      <c r="DT122" s="977"/>
      <c r="DU122" s="977"/>
      <c r="DV122" s="978" t="s">
        <v>129</v>
      </c>
      <c r="DW122" s="978"/>
      <c r="DX122" s="978"/>
      <c r="DY122" s="978"/>
      <c r="DZ122" s="979"/>
    </row>
    <row r="123" spans="1:130" s="248" customFormat="1" ht="26.25" customHeight="1" x14ac:dyDescent="0.2">
      <c r="A123" s="1116"/>
      <c r="B123" s="1003"/>
      <c r="C123" s="973" t="s">
        <v>457</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129</v>
      </c>
      <c r="AB123" s="1016"/>
      <c r="AC123" s="1016"/>
      <c r="AD123" s="1016"/>
      <c r="AE123" s="1017"/>
      <c r="AF123" s="1018" t="s">
        <v>129</v>
      </c>
      <c r="AG123" s="1016"/>
      <c r="AH123" s="1016"/>
      <c r="AI123" s="1016"/>
      <c r="AJ123" s="1017"/>
      <c r="AK123" s="1018" t="s">
        <v>464</v>
      </c>
      <c r="AL123" s="1016"/>
      <c r="AM123" s="1016"/>
      <c r="AN123" s="1016"/>
      <c r="AO123" s="1017"/>
      <c r="AP123" s="1019" t="s">
        <v>464</v>
      </c>
      <c r="AQ123" s="1020"/>
      <c r="AR123" s="1020"/>
      <c r="AS123" s="1020"/>
      <c r="AT123" s="1021"/>
      <c r="AU123" s="1052"/>
      <c r="AV123" s="1053"/>
      <c r="AW123" s="1053"/>
      <c r="AX123" s="1053"/>
      <c r="AY123" s="1053"/>
      <c r="AZ123" s="279" t="s">
        <v>187</v>
      </c>
      <c r="BA123" s="279"/>
      <c r="BB123" s="279"/>
      <c r="BC123" s="279"/>
      <c r="BD123" s="279"/>
      <c r="BE123" s="279"/>
      <c r="BF123" s="279"/>
      <c r="BG123" s="279"/>
      <c r="BH123" s="279"/>
      <c r="BI123" s="279"/>
      <c r="BJ123" s="279"/>
      <c r="BK123" s="279"/>
      <c r="BL123" s="279"/>
      <c r="BM123" s="279"/>
      <c r="BN123" s="279"/>
      <c r="BO123" s="1032" t="s">
        <v>475</v>
      </c>
      <c r="BP123" s="1063"/>
      <c r="BQ123" s="1122">
        <v>27033469</v>
      </c>
      <c r="BR123" s="1123"/>
      <c r="BS123" s="1123"/>
      <c r="BT123" s="1123"/>
      <c r="BU123" s="1123"/>
      <c r="BV123" s="1123">
        <v>27117508</v>
      </c>
      <c r="BW123" s="1123"/>
      <c r="BX123" s="1123"/>
      <c r="BY123" s="1123"/>
      <c r="BZ123" s="1123"/>
      <c r="CA123" s="1123">
        <v>27493392</v>
      </c>
      <c r="CB123" s="1123"/>
      <c r="CC123" s="1123"/>
      <c r="CD123" s="1123"/>
      <c r="CE123" s="1123"/>
      <c r="CF123" s="1056"/>
      <c r="CG123" s="1057"/>
      <c r="CH123" s="1057"/>
      <c r="CI123" s="1057"/>
      <c r="CJ123" s="1058"/>
      <c r="CK123" s="1067"/>
      <c r="CL123" s="1068"/>
      <c r="CM123" s="1068"/>
      <c r="CN123" s="1068"/>
      <c r="CO123" s="1069"/>
      <c r="CP123" s="1077" t="s">
        <v>406</v>
      </c>
      <c r="CQ123" s="1078"/>
      <c r="CR123" s="1078"/>
      <c r="CS123" s="1078"/>
      <c r="CT123" s="1078"/>
      <c r="CU123" s="1078"/>
      <c r="CV123" s="1078"/>
      <c r="CW123" s="1078"/>
      <c r="CX123" s="1078"/>
      <c r="CY123" s="1078"/>
      <c r="CZ123" s="1078"/>
      <c r="DA123" s="1078"/>
      <c r="DB123" s="1078"/>
      <c r="DC123" s="1078"/>
      <c r="DD123" s="1078"/>
      <c r="DE123" s="1078"/>
      <c r="DF123" s="1079"/>
      <c r="DG123" s="1015" t="s">
        <v>129</v>
      </c>
      <c r="DH123" s="1016"/>
      <c r="DI123" s="1016"/>
      <c r="DJ123" s="1016"/>
      <c r="DK123" s="1017"/>
      <c r="DL123" s="1018" t="s">
        <v>129</v>
      </c>
      <c r="DM123" s="1016"/>
      <c r="DN123" s="1016"/>
      <c r="DO123" s="1016"/>
      <c r="DP123" s="1017"/>
      <c r="DQ123" s="1018" t="s">
        <v>129</v>
      </c>
      <c r="DR123" s="1016"/>
      <c r="DS123" s="1016"/>
      <c r="DT123" s="1016"/>
      <c r="DU123" s="1017"/>
      <c r="DV123" s="1019" t="s">
        <v>129</v>
      </c>
      <c r="DW123" s="1020"/>
      <c r="DX123" s="1020"/>
      <c r="DY123" s="1020"/>
      <c r="DZ123" s="1021"/>
    </row>
    <row r="124" spans="1:130" s="248" customFormat="1" ht="26.25" customHeight="1" thickBot="1" x14ac:dyDescent="0.25">
      <c r="A124" s="1116"/>
      <c r="B124" s="1003"/>
      <c r="C124" s="973" t="s">
        <v>460</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129</v>
      </c>
      <c r="AB124" s="1016"/>
      <c r="AC124" s="1016"/>
      <c r="AD124" s="1016"/>
      <c r="AE124" s="1017"/>
      <c r="AF124" s="1018" t="s">
        <v>129</v>
      </c>
      <c r="AG124" s="1016"/>
      <c r="AH124" s="1016"/>
      <c r="AI124" s="1016"/>
      <c r="AJ124" s="1017"/>
      <c r="AK124" s="1018" t="s">
        <v>129</v>
      </c>
      <c r="AL124" s="1016"/>
      <c r="AM124" s="1016"/>
      <c r="AN124" s="1016"/>
      <c r="AO124" s="1017"/>
      <c r="AP124" s="1019" t="s">
        <v>129</v>
      </c>
      <c r="AQ124" s="1020"/>
      <c r="AR124" s="1020"/>
      <c r="AS124" s="1020"/>
      <c r="AT124" s="1021"/>
      <c r="AU124" s="1118" t="s">
        <v>476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33.6</v>
      </c>
      <c r="BR124" s="1085"/>
      <c r="BS124" s="1085"/>
      <c r="BT124" s="1085"/>
      <c r="BU124" s="1085"/>
      <c r="BV124" s="1085">
        <v>35</v>
      </c>
      <c r="BW124" s="1085"/>
      <c r="BX124" s="1085"/>
      <c r="BY124" s="1085"/>
      <c r="BZ124" s="1085"/>
      <c r="CA124" s="1085">
        <v>29.5</v>
      </c>
      <c r="CB124" s="1085"/>
      <c r="CC124" s="1085"/>
      <c r="CD124" s="1085"/>
      <c r="CE124" s="1085"/>
      <c r="CF124" s="1086"/>
      <c r="CG124" s="1087"/>
      <c r="CH124" s="1087"/>
      <c r="CI124" s="1087"/>
      <c r="CJ124" s="1088"/>
      <c r="CK124" s="1070"/>
      <c r="CL124" s="1070"/>
      <c r="CM124" s="1070"/>
      <c r="CN124" s="1070"/>
      <c r="CO124" s="1071"/>
      <c r="CP124" s="1077" t="s">
        <v>477</v>
      </c>
      <c r="CQ124" s="1078"/>
      <c r="CR124" s="1078"/>
      <c r="CS124" s="1078"/>
      <c r="CT124" s="1078"/>
      <c r="CU124" s="1078"/>
      <c r="CV124" s="1078"/>
      <c r="CW124" s="1078"/>
      <c r="CX124" s="1078"/>
      <c r="CY124" s="1078"/>
      <c r="CZ124" s="1078"/>
      <c r="DA124" s="1078"/>
      <c r="DB124" s="1078"/>
      <c r="DC124" s="1078"/>
      <c r="DD124" s="1078"/>
      <c r="DE124" s="1078"/>
      <c r="DF124" s="1079"/>
      <c r="DG124" s="1062">
        <v>2447767</v>
      </c>
      <c r="DH124" s="1041"/>
      <c r="DI124" s="1041"/>
      <c r="DJ124" s="1041"/>
      <c r="DK124" s="1042"/>
      <c r="DL124" s="1040" t="s">
        <v>129</v>
      </c>
      <c r="DM124" s="1041"/>
      <c r="DN124" s="1041"/>
      <c r="DO124" s="1041"/>
      <c r="DP124" s="1042"/>
      <c r="DQ124" s="1040" t="s">
        <v>129</v>
      </c>
      <c r="DR124" s="1041"/>
      <c r="DS124" s="1041"/>
      <c r="DT124" s="1041"/>
      <c r="DU124" s="1042"/>
      <c r="DV124" s="1043" t="s">
        <v>129</v>
      </c>
      <c r="DW124" s="1044"/>
      <c r="DX124" s="1044"/>
      <c r="DY124" s="1044"/>
      <c r="DZ124" s="1045"/>
    </row>
    <row r="125" spans="1:130" s="248" customFormat="1" ht="26.25" customHeight="1" x14ac:dyDescent="0.2">
      <c r="A125" s="1116"/>
      <c r="B125" s="1003"/>
      <c r="C125" s="973" t="s">
        <v>463</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129</v>
      </c>
      <c r="AB125" s="1016"/>
      <c r="AC125" s="1016"/>
      <c r="AD125" s="1016"/>
      <c r="AE125" s="1017"/>
      <c r="AF125" s="1018" t="s">
        <v>129</v>
      </c>
      <c r="AG125" s="1016"/>
      <c r="AH125" s="1016"/>
      <c r="AI125" s="1016"/>
      <c r="AJ125" s="1017"/>
      <c r="AK125" s="1018" t="s">
        <v>461</v>
      </c>
      <c r="AL125" s="1016"/>
      <c r="AM125" s="1016"/>
      <c r="AN125" s="1016"/>
      <c r="AO125" s="1017"/>
      <c r="AP125" s="1019" t="s">
        <v>393</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478</v>
      </c>
      <c r="CL125" s="1065"/>
      <c r="CM125" s="1065"/>
      <c r="CN125" s="1065"/>
      <c r="CO125" s="1066"/>
      <c r="CP125" s="997" t="s">
        <v>479</v>
      </c>
      <c r="CQ125" s="946"/>
      <c r="CR125" s="946"/>
      <c r="CS125" s="946"/>
      <c r="CT125" s="946"/>
      <c r="CU125" s="946"/>
      <c r="CV125" s="946"/>
      <c r="CW125" s="946"/>
      <c r="CX125" s="946"/>
      <c r="CY125" s="946"/>
      <c r="CZ125" s="946"/>
      <c r="DA125" s="946"/>
      <c r="DB125" s="946"/>
      <c r="DC125" s="946"/>
      <c r="DD125" s="946"/>
      <c r="DE125" s="946"/>
      <c r="DF125" s="947"/>
      <c r="DG125" s="983" t="s">
        <v>129</v>
      </c>
      <c r="DH125" s="984"/>
      <c r="DI125" s="984"/>
      <c r="DJ125" s="984"/>
      <c r="DK125" s="984"/>
      <c r="DL125" s="984" t="s">
        <v>129</v>
      </c>
      <c r="DM125" s="984"/>
      <c r="DN125" s="984"/>
      <c r="DO125" s="984"/>
      <c r="DP125" s="984"/>
      <c r="DQ125" s="984" t="s">
        <v>129</v>
      </c>
      <c r="DR125" s="984"/>
      <c r="DS125" s="984"/>
      <c r="DT125" s="984"/>
      <c r="DU125" s="984"/>
      <c r="DV125" s="985" t="s">
        <v>129</v>
      </c>
      <c r="DW125" s="985"/>
      <c r="DX125" s="985"/>
      <c r="DY125" s="985"/>
      <c r="DZ125" s="986"/>
    </row>
    <row r="126" spans="1:130" s="248" customFormat="1" ht="26.25" customHeight="1" thickBot="1" x14ac:dyDescent="0.25">
      <c r="A126" s="1116"/>
      <c r="B126" s="1003"/>
      <c r="C126" s="973" t="s">
        <v>466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129</v>
      </c>
      <c r="AB126" s="1016"/>
      <c r="AC126" s="1016"/>
      <c r="AD126" s="1016"/>
      <c r="AE126" s="1017"/>
      <c r="AF126" s="1018" t="s">
        <v>461</v>
      </c>
      <c r="AG126" s="1016"/>
      <c r="AH126" s="1016"/>
      <c r="AI126" s="1016"/>
      <c r="AJ126" s="1017"/>
      <c r="AK126" s="1018" t="s">
        <v>129</v>
      </c>
      <c r="AL126" s="1016"/>
      <c r="AM126" s="1016"/>
      <c r="AN126" s="1016"/>
      <c r="AO126" s="1017"/>
      <c r="AP126" s="1019" t="s">
        <v>129</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480</v>
      </c>
      <c r="CQ126" s="1007"/>
      <c r="CR126" s="1007"/>
      <c r="CS126" s="1007"/>
      <c r="CT126" s="1007"/>
      <c r="CU126" s="1007"/>
      <c r="CV126" s="1007"/>
      <c r="CW126" s="1007"/>
      <c r="CX126" s="1007"/>
      <c r="CY126" s="1007"/>
      <c r="CZ126" s="1007"/>
      <c r="DA126" s="1007"/>
      <c r="DB126" s="1007"/>
      <c r="DC126" s="1007"/>
      <c r="DD126" s="1007"/>
      <c r="DE126" s="1007"/>
      <c r="DF126" s="1008"/>
      <c r="DG126" s="976" t="s">
        <v>129</v>
      </c>
      <c r="DH126" s="977"/>
      <c r="DI126" s="977"/>
      <c r="DJ126" s="977"/>
      <c r="DK126" s="977"/>
      <c r="DL126" s="977" t="s">
        <v>129</v>
      </c>
      <c r="DM126" s="977"/>
      <c r="DN126" s="977"/>
      <c r="DO126" s="977"/>
      <c r="DP126" s="977"/>
      <c r="DQ126" s="977" t="s">
        <v>129</v>
      </c>
      <c r="DR126" s="977"/>
      <c r="DS126" s="977"/>
      <c r="DT126" s="977"/>
      <c r="DU126" s="977"/>
      <c r="DV126" s="978" t="s">
        <v>129</v>
      </c>
      <c r="DW126" s="978"/>
      <c r="DX126" s="978"/>
      <c r="DY126" s="978"/>
      <c r="DZ126" s="979"/>
    </row>
    <row r="127" spans="1:130" s="248" customFormat="1" ht="26.25" customHeight="1" x14ac:dyDescent="0.2">
      <c r="A127" s="1117"/>
      <c r="B127" s="1005"/>
      <c r="C127" s="1059" t="s">
        <v>481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129</v>
      </c>
      <c r="AB127" s="1016"/>
      <c r="AC127" s="1016"/>
      <c r="AD127" s="1016"/>
      <c r="AE127" s="1017"/>
      <c r="AF127" s="1018" t="s">
        <v>129</v>
      </c>
      <c r="AG127" s="1016"/>
      <c r="AH127" s="1016"/>
      <c r="AI127" s="1016"/>
      <c r="AJ127" s="1017"/>
      <c r="AK127" s="1018" t="s">
        <v>129</v>
      </c>
      <c r="AL127" s="1016"/>
      <c r="AM127" s="1016"/>
      <c r="AN127" s="1016"/>
      <c r="AO127" s="1017"/>
      <c r="AP127" s="1019" t="s">
        <v>129</v>
      </c>
      <c r="AQ127" s="1020"/>
      <c r="AR127" s="1020"/>
      <c r="AS127" s="1020"/>
      <c r="AT127" s="1021"/>
      <c r="AU127" s="284"/>
      <c r="AV127" s="284"/>
      <c r="AW127" s="284"/>
      <c r="AX127" s="1089" t="s">
        <v>482</v>
      </c>
      <c r="AY127" s="1090"/>
      <c r="AZ127" s="1090"/>
      <c r="BA127" s="1090"/>
      <c r="BB127" s="1090"/>
      <c r="BC127" s="1090"/>
      <c r="BD127" s="1090"/>
      <c r="BE127" s="1091"/>
      <c r="BF127" s="1092" t="s">
        <v>483</v>
      </c>
      <c r="BG127" s="1090"/>
      <c r="BH127" s="1090"/>
      <c r="BI127" s="1090"/>
      <c r="BJ127" s="1090"/>
      <c r="BK127" s="1090"/>
      <c r="BL127" s="1091"/>
      <c r="BM127" s="1092" t="s">
        <v>484</v>
      </c>
      <c r="BN127" s="1090"/>
      <c r="BO127" s="1090"/>
      <c r="BP127" s="1090"/>
      <c r="BQ127" s="1090"/>
      <c r="BR127" s="1090"/>
      <c r="BS127" s="1091"/>
      <c r="BT127" s="1092" t="s">
        <v>485</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486</v>
      </c>
      <c r="CQ127" s="1007"/>
      <c r="CR127" s="1007"/>
      <c r="CS127" s="1007"/>
      <c r="CT127" s="1007"/>
      <c r="CU127" s="1007"/>
      <c r="CV127" s="1007"/>
      <c r="CW127" s="1007"/>
      <c r="CX127" s="1007"/>
      <c r="CY127" s="1007"/>
      <c r="CZ127" s="1007"/>
      <c r="DA127" s="1007"/>
      <c r="DB127" s="1007"/>
      <c r="DC127" s="1007"/>
      <c r="DD127" s="1007"/>
      <c r="DE127" s="1007"/>
      <c r="DF127" s="1008"/>
      <c r="DG127" s="976" t="s">
        <v>129</v>
      </c>
      <c r="DH127" s="977"/>
      <c r="DI127" s="977"/>
      <c r="DJ127" s="977"/>
      <c r="DK127" s="977"/>
      <c r="DL127" s="977" t="s">
        <v>129</v>
      </c>
      <c r="DM127" s="977"/>
      <c r="DN127" s="977"/>
      <c r="DO127" s="977"/>
      <c r="DP127" s="977"/>
      <c r="DQ127" s="977" t="s">
        <v>129</v>
      </c>
      <c r="DR127" s="977"/>
      <c r="DS127" s="977"/>
      <c r="DT127" s="977"/>
      <c r="DU127" s="977"/>
      <c r="DV127" s="978" t="s">
        <v>393</v>
      </c>
      <c r="DW127" s="978"/>
      <c r="DX127" s="978"/>
      <c r="DY127" s="978"/>
      <c r="DZ127" s="979"/>
    </row>
    <row r="128" spans="1:130" s="248" customFormat="1" ht="26.25" customHeight="1" thickBot="1" x14ac:dyDescent="0.25">
      <c r="A128" s="1100" t="s">
        <v>487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488</v>
      </c>
      <c r="X128" s="1102"/>
      <c r="Y128" s="1102"/>
      <c r="Z128" s="1103"/>
      <c r="AA128" s="1104">
        <v>178518</v>
      </c>
      <c r="AB128" s="1105"/>
      <c r="AC128" s="1105"/>
      <c r="AD128" s="1105"/>
      <c r="AE128" s="1106"/>
      <c r="AF128" s="1107">
        <v>179134</v>
      </c>
      <c r="AG128" s="1105"/>
      <c r="AH128" s="1105"/>
      <c r="AI128" s="1105"/>
      <c r="AJ128" s="1106"/>
      <c r="AK128" s="1107">
        <v>181304</v>
      </c>
      <c r="AL128" s="1105"/>
      <c r="AM128" s="1105"/>
      <c r="AN128" s="1105"/>
      <c r="AO128" s="1106"/>
      <c r="AP128" s="1108"/>
      <c r="AQ128" s="1109"/>
      <c r="AR128" s="1109"/>
      <c r="AS128" s="1109"/>
      <c r="AT128" s="1110"/>
      <c r="AU128" s="284"/>
      <c r="AV128" s="284"/>
      <c r="AW128" s="284"/>
      <c r="AX128" s="945" t="s">
        <v>489</v>
      </c>
      <c r="AY128" s="946"/>
      <c r="AZ128" s="946"/>
      <c r="BA128" s="946"/>
      <c r="BB128" s="946"/>
      <c r="BC128" s="946"/>
      <c r="BD128" s="946"/>
      <c r="BE128" s="947"/>
      <c r="BF128" s="1111" t="s">
        <v>129</v>
      </c>
      <c r="BG128" s="1112"/>
      <c r="BH128" s="1112"/>
      <c r="BI128" s="1112"/>
      <c r="BJ128" s="1112"/>
      <c r="BK128" s="1112"/>
      <c r="BL128" s="1113"/>
      <c r="BM128" s="1111">
        <v>12.63</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490</v>
      </c>
      <c r="CQ128" s="1094"/>
      <c r="CR128" s="1094"/>
      <c r="CS128" s="1094"/>
      <c r="CT128" s="1094"/>
      <c r="CU128" s="1094"/>
      <c r="CV128" s="1094"/>
      <c r="CW128" s="1094"/>
      <c r="CX128" s="1094"/>
      <c r="CY128" s="1094"/>
      <c r="CZ128" s="1094"/>
      <c r="DA128" s="1094"/>
      <c r="DB128" s="1094"/>
      <c r="DC128" s="1094"/>
      <c r="DD128" s="1094"/>
      <c r="DE128" s="1094"/>
      <c r="DF128" s="1095"/>
      <c r="DG128" s="1096" t="s">
        <v>129</v>
      </c>
      <c r="DH128" s="1097"/>
      <c r="DI128" s="1097"/>
      <c r="DJ128" s="1097"/>
      <c r="DK128" s="1097"/>
      <c r="DL128" s="1097" t="s">
        <v>393</v>
      </c>
      <c r="DM128" s="1097"/>
      <c r="DN128" s="1097"/>
      <c r="DO128" s="1097"/>
      <c r="DP128" s="1097"/>
      <c r="DQ128" s="1097" t="s">
        <v>129</v>
      </c>
      <c r="DR128" s="1097"/>
      <c r="DS128" s="1097"/>
      <c r="DT128" s="1097"/>
      <c r="DU128" s="1097"/>
      <c r="DV128" s="1098" t="s">
        <v>129</v>
      </c>
      <c r="DW128" s="1098"/>
      <c r="DX128" s="1098"/>
      <c r="DY128" s="1098"/>
      <c r="DZ128" s="1099"/>
    </row>
    <row r="129" spans="1:131" s="248" customFormat="1" ht="26.25" customHeight="1" x14ac:dyDescent="0.2">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491</v>
      </c>
      <c r="X129" s="1131"/>
      <c r="Y129" s="1131"/>
      <c r="Z129" s="1132"/>
      <c r="AA129" s="1015">
        <v>15966221</v>
      </c>
      <c r="AB129" s="1016"/>
      <c r="AC129" s="1016"/>
      <c r="AD129" s="1016"/>
      <c r="AE129" s="1017"/>
      <c r="AF129" s="1018">
        <v>16391321</v>
      </c>
      <c r="AG129" s="1016"/>
      <c r="AH129" s="1016"/>
      <c r="AI129" s="1016"/>
      <c r="AJ129" s="1017"/>
      <c r="AK129" s="1018">
        <v>17246200</v>
      </c>
      <c r="AL129" s="1016"/>
      <c r="AM129" s="1016"/>
      <c r="AN129" s="1016"/>
      <c r="AO129" s="1017"/>
      <c r="AP129" s="1133"/>
      <c r="AQ129" s="1134"/>
      <c r="AR129" s="1134"/>
      <c r="AS129" s="1134"/>
      <c r="AT129" s="1135"/>
      <c r="AU129" s="286"/>
      <c r="AV129" s="286"/>
      <c r="AW129" s="286"/>
      <c r="AX129" s="1124" t="s">
        <v>492</v>
      </c>
      <c r="AY129" s="1007"/>
      <c r="AZ129" s="1007"/>
      <c r="BA129" s="1007"/>
      <c r="BB129" s="1007"/>
      <c r="BC129" s="1007"/>
      <c r="BD129" s="1007"/>
      <c r="BE129" s="1008"/>
      <c r="BF129" s="1125" t="s">
        <v>129</v>
      </c>
      <c r="BG129" s="1126"/>
      <c r="BH129" s="1126"/>
      <c r="BI129" s="1126"/>
      <c r="BJ129" s="1126"/>
      <c r="BK129" s="1126"/>
      <c r="BL129" s="1127"/>
      <c r="BM129" s="1125">
        <v>17.63</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7" t="s">
        <v>493</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494</v>
      </c>
      <c r="X130" s="1131"/>
      <c r="Y130" s="1131"/>
      <c r="Z130" s="1132"/>
      <c r="AA130" s="1015">
        <v>1537897</v>
      </c>
      <c r="AB130" s="1016"/>
      <c r="AC130" s="1016"/>
      <c r="AD130" s="1016"/>
      <c r="AE130" s="1017"/>
      <c r="AF130" s="1018">
        <v>1541574</v>
      </c>
      <c r="AG130" s="1016"/>
      <c r="AH130" s="1016"/>
      <c r="AI130" s="1016"/>
      <c r="AJ130" s="1017"/>
      <c r="AK130" s="1018">
        <v>1523710</v>
      </c>
      <c r="AL130" s="1016"/>
      <c r="AM130" s="1016"/>
      <c r="AN130" s="1016"/>
      <c r="AO130" s="1017"/>
      <c r="AP130" s="1133"/>
      <c r="AQ130" s="1134"/>
      <c r="AR130" s="1134"/>
      <c r="AS130" s="1134"/>
      <c r="AT130" s="1135"/>
      <c r="AU130" s="286"/>
      <c r="AV130" s="286"/>
      <c r="AW130" s="286"/>
      <c r="AX130" s="1124" t="s">
        <v>495</v>
      </c>
      <c r="AY130" s="1007"/>
      <c r="AZ130" s="1007"/>
      <c r="BA130" s="1007"/>
      <c r="BB130" s="1007"/>
      <c r="BC130" s="1007"/>
      <c r="BD130" s="1007"/>
      <c r="BE130" s="1008"/>
      <c r="BF130" s="1161">
        <v>5.7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496</v>
      </c>
      <c r="X131" s="1169"/>
      <c r="Y131" s="1169"/>
      <c r="Z131" s="1170"/>
      <c r="AA131" s="1062">
        <v>14428324</v>
      </c>
      <c r="AB131" s="1041"/>
      <c r="AC131" s="1041"/>
      <c r="AD131" s="1041"/>
      <c r="AE131" s="1042"/>
      <c r="AF131" s="1040">
        <v>14849747</v>
      </c>
      <c r="AG131" s="1041"/>
      <c r="AH131" s="1041"/>
      <c r="AI131" s="1041"/>
      <c r="AJ131" s="1042"/>
      <c r="AK131" s="1040">
        <v>15722490</v>
      </c>
      <c r="AL131" s="1041"/>
      <c r="AM131" s="1041"/>
      <c r="AN131" s="1041"/>
      <c r="AO131" s="1042"/>
      <c r="AP131" s="1171"/>
      <c r="AQ131" s="1172"/>
      <c r="AR131" s="1172"/>
      <c r="AS131" s="1172"/>
      <c r="AT131" s="1173"/>
      <c r="AU131" s="286"/>
      <c r="AV131" s="286"/>
      <c r="AW131" s="286"/>
      <c r="AX131" s="1143" t="s">
        <v>497</v>
      </c>
      <c r="AY131" s="1094"/>
      <c r="AZ131" s="1094"/>
      <c r="BA131" s="1094"/>
      <c r="BB131" s="1094"/>
      <c r="BC131" s="1094"/>
      <c r="BD131" s="1094"/>
      <c r="BE131" s="1095"/>
      <c r="BF131" s="1144">
        <v>29.5</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0" t="s">
        <v>498</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499</v>
      </c>
      <c r="W132" s="1154"/>
      <c r="X132" s="1154"/>
      <c r="Y132" s="1154"/>
      <c r="Z132" s="1155"/>
      <c r="AA132" s="1156">
        <v>5.8168918300000003</v>
      </c>
      <c r="AB132" s="1157"/>
      <c r="AC132" s="1157"/>
      <c r="AD132" s="1157"/>
      <c r="AE132" s="1158"/>
      <c r="AF132" s="1159">
        <v>5.5516838100000001</v>
      </c>
      <c r="AG132" s="1157"/>
      <c r="AH132" s="1157"/>
      <c r="AI132" s="1157"/>
      <c r="AJ132" s="1158"/>
      <c r="AK132" s="1159">
        <v>5.9175804850000002</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500</v>
      </c>
      <c r="W133" s="1137"/>
      <c r="X133" s="1137"/>
      <c r="Y133" s="1137"/>
      <c r="Z133" s="1138"/>
      <c r="AA133" s="1139">
        <v>5.8</v>
      </c>
      <c r="AB133" s="1140"/>
      <c r="AC133" s="1140"/>
      <c r="AD133" s="1140"/>
      <c r="AE133" s="1141"/>
      <c r="AF133" s="1139">
        <v>5.7</v>
      </c>
      <c r="AG133" s="1140"/>
      <c r="AH133" s="1140"/>
      <c r="AI133" s="1140"/>
      <c r="AJ133" s="1141"/>
      <c r="AK133" s="1139">
        <v>5.7</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8CVCojQkxegjW/OSc4oWBvALbUb51C+nhF9uSjg2AU4idtVpnQ+w5b5hlj+qMd7KFfabdXqh78a9LBOc5mhcQ==" saltValue="cbTJ0JQcg2BLiXZ56P0a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53"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CQ52" sqref="CQ52"/>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FMrcjoHloHl2o6wmhQb+FxsD9Su639Xxw6nqXHjhuHW9FgME1ab44ofZVA5D7yUjfP/Rrs3O/Y6nlm2MUoSpHQ==" saltValue="A4934RroNUp8Ju3aLw0FTg==" spinCount="100000" sheet="1" objects="1" scenarios="1"/>
  <dataConsolidate/>
  <phoneticPr fontId="2"/>
  <printOptions horizontalCentered="1"/>
  <pageMargins left="0" right="0" top="0.39370078740157483" bottom="0.39370078740157483" header="0.19685039370078741" footer="0.19685039370078741"/>
  <pageSetup paperSize="8" scale="44" firstPageNumber="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42" zoomScale="90" zoomScaleNormal="90" zoomScaleSheetLayoutView="55" workbookViewId="0">
      <selection activeCell="G58" sqref="G58"/>
    </sheetView>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OKhLQZYHrMivmCc4ejSPrB2A/AnGlmpHAvumwJKB2nzuRI2x1xNWJM0XZkuigAthx3TtwZygKf6/IE5IXxW1g==" saltValue="1NKtSx2V33kmV0iQirEQB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V1" zoomScale="90" zoomScaleSheetLayoutView="90" workbookViewId="0">
      <selection activeCell="G58" sqref="G58"/>
    </sheetView>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504</v>
      </c>
      <c r="AP7" s="305"/>
      <c r="AQ7" s="306" t="s">
        <v>505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506</v>
      </c>
      <c r="AQ8" s="312" t="s">
        <v>507</v>
      </c>
      <c r="AR8" s="313" t="s">
        <v>508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509</v>
      </c>
      <c r="AL9" s="1177"/>
      <c r="AM9" s="1177"/>
      <c r="AN9" s="1178"/>
      <c r="AO9" s="314">
        <v>5246550</v>
      </c>
      <c r="AP9" s="314">
        <v>82332</v>
      </c>
      <c r="AQ9" s="315">
        <v>81198</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510</v>
      </c>
      <c r="AL10" s="1177"/>
      <c r="AM10" s="1177"/>
      <c r="AN10" s="1178"/>
      <c r="AO10" s="317">
        <v>93748</v>
      </c>
      <c r="AP10" s="317">
        <v>1471</v>
      </c>
      <c r="AQ10" s="318">
        <v>5531</v>
      </c>
      <c r="AR10" s="319">
        <v>-73.400000000000006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511</v>
      </c>
      <c r="AL11" s="1177"/>
      <c r="AM11" s="1177"/>
      <c r="AN11" s="1178"/>
      <c r="AO11" s="317">
        <v>62291</v>
      </c>
      <c r="AP11" s="317">
        <v>978</v>
      </c>
      <c r="AQ11" s="318">
        <v>1383</v>
      </c>
      <c r="AR11" s="319">
        <v>-29.3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512</v>
      </c>
      <c r="AL12" s="1177"/>
      <c r="AM12" s="1177"/>
      <c r="AN12" s="1178"/>
      <c r="AO12" s="317" t="s">
        <v>513</v>
      </c>
      <c r="AP12" s="317" t="s">
        <v>513</v>
      </c>
      <c r="AQ12" s="318">
        <v>8</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514</v>
      </c>
      <c r="AL13" s="1177"/>
      <c r="AM13" s="1177"/>
      <c r="AN13" s="1178"/>
      <c r="AO13" s="317">
        <v>227412</v>
      </c>
      <c r="AP13" s="317">
        <v>3569</v>
      </c>
      <c r="AQ13" s="318">
        <v>2870</v>
      </c>
      <c r="AR13" s="319">
        <v>24.4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515</v>
      </c>
      <c r="AL14" s="1177"/>
      <c r="AM14" s="1177"/>
      <c r="AN14" s="1178"/>
      <c r="AO14" s="317">
        <v>110361</v>
      </c>
      <c r="AP14" s="317">
        <v>1732</v>
      </c>
      <c r="AQ14" s="318">
        <v>1754</v>
      </c>
      <c r="AR14" s="319">
        <v>-1.3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516</v>
      </c>
      <c r="AL15" s="1183"/>
      <c r="AM15" s="1183"/>
      <c r="AN15" s="1184"/>
      <c r="AO15" s="317">
        <v>-394894</v>
      </c>
      <c r="AP15" s="317">
        <v>-6197</v>
      </c>
      <c r="AQ15" s="318">
        <v>-6387</v>
      </c>
      <c r="AR15" s="319">
        <v>-3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187</v>
      </c>
      <c r="AL16" s="1183"/>
      <c r="AM16" s="1183"/>
      <c r="AN16" s="1184"/>
      <c r="AO16" s="317">
        <v>5345468</v>
      </c>
      <c r="AP16" s="317">
        <v>83885</v>
      </c>
      <c r="AQ16" s="318">
        <v>86357</v>
      </c>
      <c r="AR16" s="319">
        <v>-2.9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521</v>
      </c>
      <c r="AL21" s="1186"/>
      <c r="AM21" s="1186"/>
      <c r="AN21" s="1187"/>
      <c r="AO21" s="330">
        <v>8.73</v>
      </c>
      <c r="AP21" s="331">
        <v>8.1999999999999993</v>
      </c>
      <c r="AQ21" s="332">
        <v>0.53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522</v>
      </c>
      <c r="AL22" s="1186"/>
      <c r="AM22" s="1186"/>
      <c r="AN22" s="1187"/>
      <c r="AO22" s="335">
        <v>94.8</v>
      </c>
      <c r="AP22" s="336">
        <v>98</v>
      </c>
      <c r="AQ22" s="337">
        <v>-3.2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504</v>
      </c>
      <c r="AP30" s="305"/>
      <c r="AQ30" s="306" t="s">
        <v>505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526</v>
      </c>
      <c r="AL32" s="1180"/>
      <c r="AM32" s="1180"/>
      <c r="AN32" s="1181"/>
      <c r="AO32" s="345">
        <v>2354357</v>
      </c>
      <c r="AP32" s="345">
        <v>36946</v>
      </c>
      <c r="AQ32" s="346">
        <v>54377</v>
      </c>
      <c r="AR32" s="347">
        <v>-32.1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527</v>
      </c>
      <c r="AL33" s="1180"/>
      <c r="AM33" s="1180"/>
      <c r="AN33" s="1181"/>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528</v>
      </c>
      <c r="AL34" s="1180"/>
      <c r="AM34" s="1180"/>
      <c r="AN34" s="1181"/>
      <c r="AO34" s="345" t="s">
        <v>513</v>
      </c>
      <c r="AP34" s="345" t="s">
        <v>513</v>
      </c>
      <c r="AQ34" s="346">
        <v>3</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529</v>
      </c>
      <c r="AL35" s="1180"/>
      <c r="AM35" s="1180"/>
      <c r="AN35" s="1181"/>
      <c r="AO35" s="345">
        <v>223511</v>
      </c>
      <c r="AP35" s="345">
        <v>3507</v>
      </c>
      <c r="AQ35" s="346">
        <v>13654</v>
      </c>
      <c r="AR35" s="347">
        <v>-74.3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530</v>
      </c>
      <c r="AL36" s="1180"/>
      <c r="AM36" s="1180"/>
      <c r="AN36" s="1181"/>
      <c r="AO36" s="345">
        <v>14060</v>
      </c>
      <c r="AP36" s="345">
        <v>221</v>
      </c>
      <c r="AQ36" s="346">
        <v>1462</v>
      </c>
      <c r="AR36" s="347">
        <v>-84.9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531</v>
      </c>
      <c r="AL37" s="1180"/>
      <c r="AM37" s="1180"/>
      <c r="AN37" s="1181"/>
      <c r="AO37" s="345">
        <v>42529</v>
      </c>
      <c r="AP37" s="345">
        <v>667</v>
      </c>
      <c r="AQ37" s="346">
        <v>670</v>
      </c>
      <c r="AR37" s="347">
        <v>-0.4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532</v>
      </c>
      <c r="AL38" s="1189"/>
      <c r="AM38" s="1189"/>
      <c r="AN38" s="1190"/>
      <c r="AO38" s="348">
        <v>948</v>
      </c>
      <c r="AP38" s="348">
        <v>15</v>
      </c>
      <c r="AQ38" s="349">
        <v>1</v>
      </c>
      <c r="AR38" s="337">
        <v>1400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533</v>
      </c>
      <c r="AL39" s="1189"/>
      <c r="AM39" s="1189"/>
      <c r="AN39" s="1190"/>
      <c r="AO39" s="345">
        <v>-181304</v>
      </c>
      <c r="AP39" s="345">
        <v>-2845</v>
      </c>
      <c r="AQ39" s="346">
        <v>-4140</v>
      </c>
      <c r="AR39" s="347">
        <v>-31.3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534</v>
      </c>
      <c r="AL40" s="1180"/>
      <c r="AM40" s="1180"/>
      <c r="AN40" s="1181"/>
      <c r="AO40" s="345">
        <v>-1523710</v>
      </c>
      <c r="AP40" s="345">
        <v>-23911</v>
      </c>
      <c r="AQ40" s="346">
        <v>-48517</v>
      </c>
      <c r="AR40" s="347">
        <v>-50.7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299</v>
      </c>
      <c r="AL41" s="1192"/>
      <c r="AM41" s="1192"/>
      <c r="AN41" s="1193"/>
      <c r="AO41" s="345">
        <v>930391</v>
      </c>
      <c r="AP41" s="345">
        <v>14600</v>
      </c>
      <c r="AQ41" s="346">
        <v>17509</v>
      </c>
      <c r="AR41" s="347">
        <v>-16.600000000000001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504</v>
      </c>
      <c r="AN49" s="1196" t="s">
        <v>538</v>
      </c>
      <c r="AO49" s="1197"/>
      <c r="AP49" s="1197"/>
      <c r="AQ49" s="1197"/>
      <c r="AR49" s="119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539</v>
      </c>
      <c r="AO50" s="362" t="s">
        <v>540</v>
      </c>
      <c r="AP50" s="363" t="s">
        <v>541</v>
      </c>
      <c r="AQ50" s="364" t="s">
        <v>542</v>
      </c>
      <c r="AR50" s="365" t="s">
        <v>543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8943319</v>
      </c>
      <c r="AN51" s="367">
        <v>142908</v>
      </c>
      <c r="AO51" s="368">
        <v>-27.9</v>
      </c>
      <c r="AP51" s="369">
        <v>67319</v>
      </c>
      <c r="AQ51" s="370">
        <v>-27</v>
      </c>
      <c r="AR51" s="371">
        <v>-0.9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2386976</v>
      </c>
      <c r="AN52" s="375">
        <v>38142</v>
      </c>
      <c r="AO52" s="376">
        <v>12.4</v>
      </c>
      <c r="AP52" s="377">
        <v>38101</v>
      </c>
      <c r="AQ52" s="378">
        <v>2.4</v>
      </c>
      <c r="AR52" s="379">
        <v>10</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8996653</v>
      </c>
      <c r="AN53" s="367">
        <v>143168</v>
      </c>
      <c r="AO53" s="368">
        <v>0.2</v>
      </c>
      <c r="AP53" s="369">
        <v>70615</v>
      </c>
      <c r="AQ53" s="370">
        <v>4.9000000000000004</v>
      </c>
      <c r="AR53" s="371">
        <v>-4.7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1371183</v>
      </c>
      <c r="AN54" s="375">
        <v>21820</v>
      </c>
      <c r="AO54" s="376">
        <v>-42.8</v>
      </c>
      <c r="AP54" s="377">
        <v>37382</v>
      </c>
      <c r="AQ54" s="378">
        <v>-1.9</v>
      </c>
      <c r="AR54" s="379">
        <v>-40.9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8094342</v>
      </c>
      <c r="AN55" s="367">
        <v>128154</v>
      </c>
      <c r="AO55" s="368">
        <v>-10.5</v>
      </c>
      <c r="AP55" s="369">
        <v>69185</v>
      </c>
      <c r="AQ55" s="370">
        <v>-2</v>
      </c>
      <c r="AR55" s="371">
        <v>-8.5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3482844</v>
      </c>
      <c r="AN56" s="375">
        <v>55142</v>
      </c>
      <c r="AO56" s="376">
        <v>152.69999999999999</v>
      </c>
      <c r="AP56" s="377">
        <v>38519</v>
      </c>
      <c r="AQ56" s="378">
        <v>3</v>
      </c>
      <c r="AR56" s="379">
        <v>149.69999999999999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8322533</v>
      </c>
      <c r="AN57" s="367">
        <v>131293</v>
      </c>
      <c r="AO57" s="368">
        <v>2.4</v>
      </c>
      <c r="AP57" s="369">
        <v>70166</v>
      </c>
      <c r="AQ57" s="370">
        <v>1.4</v>
      </c>
      <c r="AR57" s="371">
        <v>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2527519</v>
      </c>
      <c r="AN58" s="375">
        <v>39873</v>
      </c>
      <c r="AO58" s="376">
        <v>-27.7</v>
      </c>
      <c r="AP58" s="377">
        <v>36115</v>
      </c>
      <c r="AQ58" s="378">
        <v>-6.2</v>
      </c>
      <c r="AR58" s="379">
        <v>-21.5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5649868</v>
      </c>
      <c r="AN59" s="367">
        <v>88662</v>
      </c>
      <c r="AO59" s="368">
        <v>-32.5</v>
      </c>
      <c r="AP59" s="369">
        <v>70329</v>
      </c>
      <c r="AQ59" s="370">
        <v>0.2</v>
      </c>
      <c r="AR59" s="371">
        <v>-32.700000000000003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845138</v>
      </c>
      <c r="AN60" s="375">
        <v>13262</v>
      </c>
      <c r="AO60" s="376">
        <v>-66.7</v>
      </c>
      <c r="AP60" s="377">
        <v>39403</v>
      </c>
      <c r="AQ60" s="378">
        <v>9.1</v>
      </c>
      <c r="AR60" s="379">
        <v>-75.8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8001343</v>
      </c>
      <c r="AN61" s="382">
        <v>126837</v>
      </c>
      <c r="AO61" s="383">
        <v>-13.7</v>
      </c>
      <c r="AP61" s="384">
        <v>69523</v>
      </c>
      <c r="AQ61" s="385">
        <v>-4.5</v>
      </c>
      <c r="AR61" s="371">
        <v>-9.1999999999999993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2122732</v>
      </c>
      <c r="AN62" s="375">
        <v>33648</v>
      </c>
      <c r="AO62" s="376">
        <v>5.6</v>
      </c>
      <c r="AP62" s="377">
        <v>37904</v>
      </c>
      <c r="AQ62" s="378">
        <v>1.3</v>
      </c>
      <c r="AR62" s="379">
        <v>4.3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GNvJJzXfTtAoB6EC6rTYyfOrOlUYnLlV5q1E99FdSb/POd+ohR7Kxe5jnGjo2Y6SP1ycApQAxOpGTsj+rO+ayA==" saltValue="XypCkK+oTJ1Mc3ZpUFAu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8" scale="58"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78" zoomScale="80" zoomScaleNormal="80" zoomScaleSheetLayoutView="55" workbookViewId="0">
      <selection activeCell="G58" sqref="G58"/>
    </sheetView>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1" spans="125:125" ht="13.5" hidden="1" customHeight="1" x14ac:dyDescent="0.2">
      <c r="DU121" s="292"/>
    </row>
  </sheetData>
  <sheetProtection algorithmName="SHA-512" hashValue="EfUZH8HDXbGXeKaSZr6OeLDASEhmO+3SDT3HKpBhL2JOblxfEhAmTPlFPMh/gvYGUKVTHgwdTCcMv1Jg/dd6yg==" saltValue="uy1hwy9Fsx67A7WCswqlu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1" zoomScale="85" zoomScaleNormal="85" zoomScaleSheetLayoutView="55" workbookViewId="0">
      <selection activeCell="G58" sqref="G58"/>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Sr5Cp4gB0sS4RfsE78iEdV1U0HowlrF3OHq2oukxPZnR0HP3NKhqqayvqTuQOH68+K917LTsRQOQEyPE4NBAWQ==" saltValue="cPCPt6fRmw/p0LgSbzUnP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1" zoomScale="85" zoomScaleNormal="85" zoomScaleSheetLayoutView="100" workbookViewId="0">
      <selection activeCell="G58" sqref="G5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99" t="s">
        <v>3</v>
      </c>
      <c r="D47" s="1199"/>
      <c r="E47" s="1200"/>
      <c r="F47" s="11">
        <v>25.28</v>
      </c>
      <c r="G47" s="12">
        <v>21.25</v>
      </c>
      <c r="H47" s="12">
        <v>20.190000000000001</v>
      </c>
      <c r="I47" s="12">
        <v>20.37</v>
      </c>
      <c r="J47" s="13">
        <v>20.02</v>
      </c>
    </row>
    <row r="48" spans="2:10" ht="57.75" customHeight="1" x14ac:dyDescent="0.2">
      <c r="B48" s="14"/>
      <c r="C48" s="1201" t="s">
        <v>4</v>
      </c>
      <c r="D48" s="1201"/>
      <c r="E48" s="1202"/>
      <c r="F48" s="15">
        <v>6.85</v>
      </c>
      <c r="G48" s="16">
        <v>7.07</v>
      </c>
      <c r="H48" s="16">
        <v>7.75</v>
      </c>
      <c r="I48" s="16">
        <v>5.79</v>
      </c>
      <c r="J48" s="17">
        <v>6.81</v>
      </c>
    </row>
    <row r="49" spans="2:10" ht="57.75" customHeight="1" thickBot="1" x14ac:dyDescent="0.25">
      <c r="B49" s="18"/>
      <c r="C49" s="1203" t="s">
        <v>5</v>
      </c>
      <c r="D49" s="1203"/>
      <c r="E49" s="1204"/>
      <c r="F49" s="19">
        <v>4.47</v>
      </c>
      <c r="G49" s="20" t="s">
        <v>559</v>
      </c>
      <c r="H49" s="20" t="s">
        <v>560</v>
      </c>
      <c r="I49" s="20" t="s">
        <v>561</v>
      </c>
      <c r="J49" s="21">
        <v>1.97</v>
      </c>
    </row>
    <row r="50" spans="2:10" ht="13.5" customHeight="1" x14ac:dyDescent="0.2"/>
  </sheetData>
  <sheetProtection algorithmName="SHA-512" hashValue="TvKUPSscMHsQOg63SU7sfKifmbdcISxrK+0nsbMWPKmrN8IIxcRiCQBNVlVjakYjMyaYeKor+lr+gbmaF1ZSZQ==" saltValue="zeDVi59m1uoAsR5YFrCGS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21PC-007</cp:lastModifiedBy>
  <cp:lastPrinted>2022-03-14T05:12:14Z</cp:lastPrinted>
  <dcterms:created xsi:type="dcterms:W3CDTF">2022-02-02T07:44:57Z</dcterms:created>
  <dcterms:modified xsi:type="dcterms:W3CDTF">2022-04-07T02:09:20Z</dcterms:modified>
  <cp:category/>
</cp:coreProperties>
</file>