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filterPrivacy="1" defaultThemeVersion="124226"/>
  <xr:revisionPtr revIDLastSave="0" documentId="13_ncr:1_{9ABD4CA1-D526-4D65-BED4-CDC41E980EAE}" xr6:coauthVersionLast="36" xr6:coauthVersionMax="36" xr10:uidLastSave="{00000000-0000-0000-0000-000000000000}"/>
  <bookViews>
    <workbookView xWindow="0" yWindow="0" windowWidth="12036" windowHeight="8808" xr2:uid="{00000000-000D-0000-FFFF-FFFF00000000}"/>
  </bookViews>
  <sheets>
    <sheet name="請求書" sheetId="15" r:id="rId1"/>
    <sheet name="請求書  (委任)" sheetId="12" r:id="rId2"/>
    <sheet name="報告書・予防" sheetId="4" r:id="rId3"/>
    <sheet name="報告書・ケアマネジメントA" sheetId="14" r:id="rId4"/>
    <sheet name="報告書・ケアマネジメントB" sheetId="11" r:id="rId5"/>
    <sheet name="包括の名称・削除禁止" sheetId="13" r:id="rId6"/>
  </sheets>
  <definedNames>
    <definedName name="_xlnm.Print_Area" localSheetId="1">'請求書  (委任)'!$A$1:$P$53</definedName>
  </definedNames>
  <calcPr calcId="191029"/>
</workbook>
</file>

<file path=xl/calcChain.xml><?xml version="1.0" encoding="utf-8"?>
<calcChain xmlns="http://schemas.openxmlformats.org/spreadsheetml/2006/main">
  <c r="Q11" i="4" l="1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10" i="4"/>
  <c r="Q9" i="4"/>
  <c r="Q8" i="4"/>
  <c r="Q19" i="14"/>
  <c r="Q8" i="14"/>
  <c r="Q27" i="14"/>
  <c r="Q11" i="14"/>
  <c r="Q12" i="14"/>
  <c r="Q13" i="14"/>
  <c r="Q14" i="14"/>
  <c r="Q15" i="14"/>
  <c r="Q16" i="14"/>
  <c r="Q17" i="14"/>
  <c r="Q18" i="14"/>
  <c r="Q20" i="14"/>
  <c r="Q21" i="14"/>
  <c r="Q22" i="14"/>
  <c r="Q23" i="14"/>
  <c r="Q24" i="14"/>
  <c r="Q25" i="14"/>
  <c r="Q26" i="14"/>
  <c r="Q10" i="14"/>
  <c r="Q9" i="14"/>
  <c r="L23" i="12"/>
  <c r="L17" i="12"/>
  <c r="L26" i="15"/>
  <c r="L24" i="15"/>
  <c r="L18" i="15"/>
  <c r="Q28" i="14" l="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8" i="11"/>
  <c r="L32" i="15"/>
  <c r="L31" i="12" l="1"/>
  <c r="M28" i="11"/>
  <c r="L31" i="15" l="1"/>
  <c r="L30" i="15"/>
  <c r="L25" i="15"/>
  <c r="L27" i="15" s="1"/>
  <c r="L20" i="15"/>
  <c r="L19" i="15"/>
  <c r="L33" i="15" l="1"/>
  <c r="L21" i="15"/>
  <c r="O28" i="14"/>
  <c r="M28" i="14"/>
  <c r="K28" i="14"/>
  <c r="I28" i="14"/>
  <c r="M28" i="4"/>
  <c r="L25" i="12"/>
  <c r="L24" i="12"/>
  <c r="L18" i="12"/>
  <c r="G12" i="15" l="1"/>
  <c r="L26" i="12"/>
  <c r="Q28" i="11" l="1"/>
  <c r="Q28" i="4"/>
  <c r="O28" i="11" l="1"/>
  <c r="L30" i="12" l="1"/>
  <c r="L29" i="12"/>
  <c r="L19" i="12"/>
  <c r="L20" i="12" s="1"/>
  <c r="L32" i="12" l="1"/>
  <c r="G11" i="12" s="1"/>
  <c r="K28" i="4"/>
  <c r="K28" i="11" l="1"/>
  <c r="I28" i="11"/>
  <c r="O28" i="4"/>
  <c r="I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" authorId="0" shapeId="0" xr:uid="{60BD47E4-8B70-440C-999B-9942EDAB100C}">
      <text>
        <r>
          <rPr>
            <b/>
            <sz val="9"/>
            <color indexed="81"/>
            <rFont val="ＭＳ Ｐゴシック"/>
            <family val="3"/>
            <charset val="128"/>
          </rPr>
          <t>各包括支援セターを選択し、それぞれに請求書を作成する</t>
        </r>
      </text>
    </comment>
    <comment ref="L18" authorId="0" shapeId="0" xr:uid="{69D2A887-F0CB-4714-8759-D2864010834D}">
      <text>
        <r>
          <rPr>
            <b/>
            <sz val="9"/>
            <color indexed="81"/>
            <rFont val="MS P ゴシック"/>
            <family val="3"/>
            <charset val="128"/>
          </rPr>
          <t>それぞれの件数を入力すると金額が反映される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各包括支援セターを選択し、それぞれに請求書を作成する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7" authorId="0" shapeId="0" xr:uid="{153AB816-2527-4175-BC34-F6E68EB52ED4}">
      <text>
        <r>
          <rPr>
            <b/>
            <sz val="9"/>
            <color indexed="81"/>
            <rFont val="MS P ゴシック"/>
            <family val="3"/>
            <charset val="128"/>
          </rPr>
          <t>それぞれの件数を入力すると金額が反映される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3" authorId="0" shapeId="0" xr:uid="{1093589B-8F4E-497F-8DC4-C6B166E25136}">
      <text>
        <r>
          <rPr>
            <b/>
            <sz val="9"/>
            <color indexed="81"/>
            <rFont val="MS P ゴシック"/>
            <family val="3"/>
            <charset val="128"/>
          </rPr>
          <t>それぞれの件数を入力すると金額が反映される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基本単価～モニタリングまでの項目で該当するものを○で選択すると金額が反映される
</t>
        </r>
      </text>
    </comment>
    <comment ref="M29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予防のみの全体合計を記入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8" authorId="0" shapeId="0" xr:uid="{32A32814-3BCF-4874-A41C-4A771CA926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基本単価～モニタリングまでの項目で該当するものを○で選択すると金額が反映される
</t>
        </r>
      </text>
    </comment>
    <comment ref="M29" authorId="0" shapeId="0" xr:uid="{12D9D7D8-7628-4DE5-AE68-A453EC51640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予防のみの全体合計を記入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8" authorId="0" shapeId="0" xr:uid="{B52C78DB-F9CD-4107-8C7F-81E1728988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基本単価～モニタリングまでの項目で該当するものを○で選択すると金額が反映される
</t>
        </r>
      </text>
    </comment>
  </commentList>
</comments>
</file>

<file path=xl/sharedStrings.xml><?xml version="1.0" encoding="utf-8"?>
<sst xmlns="http://schemas.openxmlformats.org/spreadsheetml/2006/main" count="288" uniqueCount="73">
  <si>
    <t>　　４．請求者欄に変更がある場合は、届け出てください。</t>
    <rPh sb="4" eb="7">
      <t>セイキュウシャ</t>
    </rPh>
    <rPh sb="7" eb="8">
      <t>ラン</t>
    </rPh>
    <rPh sb="9" eb="11">
      <t>ヘンコウ</t>
    </rPh>
    <rPh sb="14" eb="16">
      <t>バアイ</t>
    </rPh>
    <rPh sb="18" eb="19">
      <t>トド</t>
    </rPh>
    <rPh sb="20" eb="21">
      <t>デ</t>
    </rPh>
    <phoneticPr fontId="1"/>
  </si>
  <si>
    <t>注）１．請求印は契約書と同じものを押印してください。</t>
    <rPh sb="0" eb="1">
      <t>チュウ</t>
    </rPh>
    <rPh sb="4" eb="6">
      <t>セイキュウ</t>
    </rPh>
    <rPh sb="6" eb="7">
      <t>イン</t>
    </rPh>
    <rPh sb="8" eb="10">
      <t>ケイヤク</t>
    </rPh>
    <rPh sb="10" eb="11">
      <t>ショ</t>
    </rPh>
    <rPh sb="12" eb="13">
      <t>オナ</t>
    </rPh>
    <rPh sb="17" eb="19">
      <t>オウイン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</si>
  <si>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</si>
  <si>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</si>
  <si>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</si>
  <si>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</si>
  <si>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普通
当座</t>
    <rPh sb="0" eb="2">
      <t>フツウ</t>
    </rPh>
    <rPh sb="4" eb="6">
      <t>トウザ</t>
    </rPh>
    <phoneticPr fontId="1"/>
  </si>
  <si>
    <t>本店
支店</t>
    <rPh sb="0" eb="2">
      <t>ホンテン</t>
    </rPh>
    <rPh sb="4" eb="6">
      <t>シテン</t>
    </rPh>
    <phoneticPr fontId="1"/>
  </si>
  <si>
    <t>銀行</t>
    <rPh sb="0" eb="2">
      <t>ギンコウ</t>
    </rPh>
    <phoneticPr fontId="1"/>
  </si>
  <si>
    <t>口座番号</t>
    <rPh sb="0" eb="2">
      <t>コウザ</t>
    </rPh>
    <rPh sb="2" eb="4">
      <t>バンゴウ</t>
    </rPh>
    <phoneticPr fontId="1"/>
  </si>
  <si>
    <t>金融機関名・支店名</t>
    <rPh sb="0" eb="2">
      <t>キンユウ</t>
    </rPh>
    <rPh sb="2" eb="4">
      <t>キカン</t>
    </rPh>
    <rPh sb="4" eb="5">
      <t>メイ</t>
    </rPh>
    <rPh sb="6" eb="8">
      <t>シテン</t>
    </rPh>
    <rPh sb="8" eb="9">
      <t>メイ</t>
    </rPh>
    <phoneticPr fontId="1"/>
  </si>
  <si>
    <t>（振込先）</t>
    <rPh sb="1" eb="3">
      <t>フリコミ</t>
    </rPh>
    <rPh sb="3" eb="4">
      <t>サキ</t>
    </rPh>
    <phoneticPr fontId="1"/>
  </si>
  <si>
    <t>合　　　　　計</t>
    <rPh sb="0" eb="1">
      <t>ゴウ</t>
    </rPh>
    <rPh sb="6" eb="7">
      <t>ケイ</t>
    </rPh>
    <phoneticPr fontId="1"/>
  </si>
  <si>
    <t>３，０００円</t>
    <rPh sb="5" eb="6">
      <t>エン</t>
    </rPh>
    <phoneticPr fontId="1"/>
  </si>
  <si>
    <t>初回加算</t>
    <rPh sb="0" eb="2">
      <t>ショカイ</t>
    </rPh>
    <rPh sb="2" eb="4">
      <t>カサン</t>
    </rPh>
    <phoneticPr fontId="1"/>
  </si>
  <si>
    <t>基本単価</t>
    <rPh sb="0" eb="2">
      <t>キホン</t>
    </rPh>
    <rPh sb="2" eb="4">
      <t>タンカ</t>
    </rPh>
    <phoneticPr fontId="1"/>
  </si>
  <si>
    <t>金額</t>
    <rPh sb="0" eb="2">
      <t>キンガク</t>
    </rPh>
    <phoneticPr fontId="1"/>
  </si>
  <si>
    <t>件数</t>
    <rPh sb="0" eb="2">
      <t>ケンスウ</t>
    </rPh>
    <phoneticPr fontId="1"/>
  </si>
  <si>
    <t>契約単価</t>
    <rPh sb="0" eb="2">
      <t>ケイヤク</t>
    </rPh>
    <rPh sb="2" eb="4">
      <t>タンカ</t>
    </rPh>
    <phoneticPr fontId="1"/>
  </si>
  <si>
    <t>介護予防
サービス計画費</t>
    <rPh sb="0" eb="2">
      <t>カイゴ</t>
    </rPh>
    <rPh sb="2" eb="4">
      <t>ヨボウ</t>
    </rPh>
    <rPh sb="9" eb="11">
      <t>ケイカク</t>
    </rPh>
    <rPh sb="11" eb="12">
      <t>ヒ</t>
    </rPh>
    <phoneticPr fontId="1"/>
  </si>
  <si>
    <t>請求金額</t>
    <rPh sb="0" eb="2">
      <t>セイキュウ</t>
    </rPh>
    <rPh sb="2" eb="4">
      <t>キンガク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</si>
  <si>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</si>
  <si>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</si>
  <si>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9" eb="10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</si>
  <si>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</si>
  <si>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</si>
  <si>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法人名</t>
    <rPh sb="0" eb="2">
      <t>ホウジン</t>
    </rPh>
    <rPh sb="2" eb="3">
      <t>メイ</t>
    </rPh>
    <phoneticPr fontId="1"/>
  </si>
  <si>
    <t>法人住所</t>
    <rPh sb="0" eb="2">
      <t>ホウジン</t>
    </rPh>
    <rPh sb="2" eb="4">
      <t>ジュウショ</t>
    </rPh>
    <phoneticPr fontId="1"/>
  </si>
  <si>
    <t>介護予防支援・介護予防ケアマネジメント業務委託料請求書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1" eb="23">
      <t>イタク</t>
    </rPh>
    <rPh sb="23" eb="24">
      <t>リョウ</t>
    </rPh>
    <rPh sb="24" eb="27">
      <t>セイキュウショ</t>
    </rPh>
    <phoneticPr fontId="1"/>
  </si>
  <si>
    <t>氏名</t>
    <rPh sb="0" eb="2">
      <t>シメイ</t>
    </rPh>
    <phoneticPr fontId="1"/>
  </si>
  <si>
    <t>　その際、最終ページの全体合計欄に金額記入をお願いします。</t>
    <rPh sb="3" eb="4">
      <t>サイ</t>
    </rPh>
    <rPh sb="5" eb="7">
      <t>サイシュウ</t>
    </rPh>
    <rPh sb="11" eb="13">
      <t>ゼンタイ</t>
    </rPh>
    <rPh sb="13" eb="15">
      <t>ゴウケイ</t>
    </rPh>
    <rPh sb="15" eb="16">
      <t>ラン</t>
    </rPh>
    <rPh sb="17" eb="19">
      <t>キンガク</t>
    </rPh>
    <rPh sb="19" eb="21">
      <t>キニュウ</t>
    </rPh>
    <rPh sb="23" eb="24">
      <t>ネガ</t>
    </rPh>
    <phoneticPr fontId="1"/>
  </si>
  <si>
    <t>※２０件を超える場合は、その都度用紙を付け足してください。</t>
    <rPh sb="3" eb="4">
      <t>ケン</t>
    </rPh>
    <rPh sb="5" eb="6">
      <t>コ</t>
    </rPh>
    <rPh sb="8" eb="10">
      <t>バアイ</t>
    </rPh>
    <rPh sb="14" eb="16">
      <t>ツド</t>
    </rPh>
    <rPh sb="16" eb="18">
      <t>ヨウシ</t>
    </rPh>
    <rPh sb="19" eb="20">
      <t>ツ</t>
    </rPh>
    <rPh sb="21" eb="22">
      <t>タ</t>
    </rPh>
    <phoneticPr fontId="1"/>
  </si>
  <si>
    <t>全体合計</t>
    <rPh sb="0" eb="2">
      <t>ゼンタイ</t>
    </rPh>
    <rPh sb="2" eb="4">
      <t>ゴウケイ</t>
    </rPh>
    <phoneticPr fontId="1"/>
  </si>
  <si>
    <t>本ページの小計</t>
    <rPh sb="0" eb="1">
      <t>ホン</t>
    </rPh>
    <rPh sb="5" eb="7">
      <t>ショウケイ</t>
    </rPh>
    <phoneticPr fontId="1"/>
  </si>
  <si>
    <t>　</t>
  </si>
  <si>
    <t>委託金額</t>
    <rPh sb="0" eb="2">
      <t>イタク</t>
    </rPh>
    <rPh sb="2" eb="4">
      <t>キンガク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</si>
  <si>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</si>
  <si>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Ｎｏ．</t>
    <phoneticPr fontId="1"/>
  </si>
  <si>
    <t>２，８００円</t>
    <rPh sb="5" eb="6">
      <t>エン</t>
    </rPh>
    <phoneticPr fontId="1"/>
  </si>
  <si>
    <t>次のとおり請求します。</t>
    <phoneticPr fontId="1"/>
  </si>
  <si>
    <t>介護予防支援業務報告書</t>
    <rPh sb="0" eb="2">
      <t>カイゴ</t>
    </rPh>
    <rPh sb="2" eb="4">
      <t>ヨボウ</t>
    </rPh>
    <rPh sb="4" eb="6">
      <t>シエン</t>
    </rPh>
    <rPh sb="6" eb="8">
      <t>ギョウム</t>
    </rPh>
    <rPh sb="8" eb="10">
      <t>ホウコク</t>
    </rPh>
    <rPh sb="10" eb="11">
      <t>ショ</t>
    </rPh>
    <phoneticPr fontId="1"/>
  </si>
  <si>
    <t>モニタリング</t>
    <phoneticPr fontId="1"/>
  </si>
  <si>
    <t>次のとおり請求します。</t>
    <phoneticPr fontId="1"/>
  </si>
  <si>
    <t>フリガナ</t>
    <phoneticPr fontId="1"/>
  </si>
  <si>
    <t>私は、口座名義人　　　　　　　　　　　　　　　　　　　　　　　　　　　　　　　　　　　　を代理人と定め、</t>
    <rPh sb="0" eb="1">
      <t>ワタシ</t>
    </rPh>
    <rPh sb="3" eb="5">
      <t>コウザ</t>
    </rPh>
    <rPh sb="5" eb="7">
      <t>メイギ</t>
    </rPh>
    <rPh sb="7" eb="8">
      <t>ニン</t>
    </rPh>
    <rPh sb="45" eb="48">
      <t>ダイリニン</t>
    </rPh>
    <rPh sb="49" eb="50">
      <t>サダ</t>
    </rPh>
    <phoneticPr fontId="1"/>
  </si>
  <si>
    <t>受領の権限を委任する。</t>
    <rPh sb="0" eb="2">
      <t>ジュリョウ</t>
    </rPh>
    <rPh sb="3" eb="5">
      <t>ケンゲン</t>
    </rPh>
    <rPh sb="6" eb="8">
      <t>イニン</t>
    </rPh>
    <phoneticPr fontId="1"/>
  </si>
  <si>
    <t>委任者</t>
    <rPh sb="0" eb="3">
      <t>イニンシャ</t>
    </rPh>
    <phoneticPr fontId="1"/>
  </si>
  <si>
    <t>住所</t>
    <rPh sb="0" eb="2">
      <t>ジュウショ</t>
    </rPh>
    <phoneticPr fontId="1"/>
  </si>
  <si>
    <t>受託者</t>
    <rPh sb="0" eb="3">
      <t>ジュタクシャ</t>
    </rPh>
    <phoneticPr fontId="1"/>
  </si>
  <si>
    <t>　</t>
    <phoneticPr fontId="1"/>
  </si>
  <si>
    <t>　　２．業務報告書を添付してください。</t>
    <rPh sb="4" eb="6">
      <t>ギョウム</t>
    </rPh>
    <rPh sb="6" eb="8">
      <t>ホウコク</t>
    </rPh>
    <rPh sb="8" eb="9">
      <t>ショ</t>
    </rPh>
    <rPh sb="10" eb="12">
      <t>テンプ</t>
    </rPh>
    <phoneticPr fontId="1"/>
  </si>
  <si>
    <t>　　３．金額以外の修正をする場合は、訂正箇所に二重線を引き、訂正印（請求印と同じ印）を必ず押印してください。</t>
    <rPh sb="4" eb="6">
      <t>キンガク</t>
    </rPh>
    <rPh sb="6" eb="8">
      <t>イガイ</t>
    </rPh>
    <rPh sb="9" eb="11">
      <t>シュウセイ</t>
    </rPh>
    <rPh sb="14" eb="16">
      <t>バアイ</t>
    </rPh>
    <rPh sb="18" eb="20">
      <t>テイセイ</t>
    </rPh>
    <rPh sb="20" eb="22">
      <t>カショ</t>
    </rPh>
    <rPh sb="23" eb="25">
      <t>２ジュウ</t>
    </rPh>
    <rPh sb="25" eb="26">
      <t>セン</t>
    </rPh>
    <rPh sb="27" eb="28">
      <t>ヒ</t>
    </rPh>
    <rPh sb="30" eb="33">
      <t>テイセイイン</t>
    </rPh>
    <rPh sb="34" eb="36">
      <t>セイキュウ</t>
    </rPh>
    <rPh sb="36" eb="37">
      <t>イン</t>
    </rPh>
    <rPh sb="38" eb="39">
      <t>オナ</t>
    </rPh>
    <rPh sb="40" eb="41">
      <t>イン</t>
    </rPh>
    <rPh sb="43" eb="44">
      <t>カナラ</t>
    </rPh>
    <rPh sb="45" eb="47">
      <t>オウイン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</si>
  <si>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</si>
  <si>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r>
      <t>（　内　訳　）　　　令和</t>
    </r>
    <r>
      <rPr>
        <u/>
        <sz val="12"/>
        <color theme="1"/>
        <rFont val="ＭＳ Ｐゴシック"/>
        <family val="3"/>
        <charset val="128"/>
        <scheme val="minor"/>
      </rPr>
      <t>　　　　年　　　　月提供分</t>
    </r>
    <rPh sb="2" eb="3">
      <t>ナイ</t>
    </rPh>
    <rPh sb="4" eb="5">
      <t>ヤク</t>
    </rPh>
    <rPh sb="10" eb="11">
      <t>レイ</t>
    </rPh>
    <rPh sb="11" eb="12">
      <t>ワ</t>
    </rPh>
    <phoneticPr fontId="1"/>
  </si>
  <si>
    <t>提供月　　　　令和　　　　年　　　　月　　　　</t>
    <rPh sb="0" eb="2">
      <t>テイキョウ</t>
    </rPh>
    <rPh sb="2" eb="3">
      <t>ツキ</t>
    </rPh>
    <rPh sb="7" eb="8">
      <t>レイ</t>
    </rPh>
    <rPh sb="8" eb="9">
      <t>ワ</t>
    </rPh>
    <rPh sb="13" eb="14">
      <t>ネン</t>
    </rPh>
    <rPh sb="18" eb="19">
      <t>ガツ</t>
    </rPh>
    <phoneticPr fontId="1"/>
  </si>
  <si>
    <t>介護予防ケアマネジメント支援業務報告書（ケアマネジメントA）</t>
    <phoneticPr fontId="1"/>
  </si>
  <si>
    <t>介護予防ケアマネジメント支援業務報告書（ケアマネジメントB）</t>
    <phoneticPr fontId="1"/>
  </si>
  <si>
    <t>介護予防
ケアマネジメント費
（ケアマネジメントＡ）</t>
    <rPh sb="0" eb="2">
      <t>カイゴ</t>
    </rPh>
    <rPh sb="2" eb="4">
      <t>ヨボウ</t>
    </rPh>
    <rPh sb="13" eb="14">
      <t>ヒ</t>
    </rPh>
    <phoneticPr fontId="1"/>
  </si>
  <si>
    <t>介護予防
ケアマネジメント費
（ケアマネジメントB）</t>
    <rPh sb="0" eb="2">
      <t>カイゴ</t>
    </rPh>
    <rPh sb="2" eb="4">
      <t>ヨボウ</t>
    </rPh>
    <rPh sb="13" eb="14">
      <t>ヒ</t>
    </rPh>
    <phoneticPr fontId="1"/>
  </si>
  <si>
    <t>様</t>
    <rPh sb="0" eb="1">
      <t>サマ</t>
    </rPh>
    <phoneticPr fontId="1"/>
  </si>
  <si>
    <t>名護市地域包括支援センター</t>
    <rPh sb="0" eb="3">
      <t>ナゴシ</t>
    </rPh>
    <rPh sb="3" eb="5">
      <t>チイキ</t>
    </rPh>
    <rPh sb="5" eb="7">
      <t>ホウカツ</t>
    </rPh>
    <rPh sb="7" eb="9">
      <t>シエン</t>
    </rPh>
    <phoneticPr fontId="1"/>
  </si>
  <si>
    <t>久志・三共地区地域型包括支援センター　二見の里</t>
    <rPh sb="0" eb="2">
      <t>クシ</t>
    </rPh>
    <rPh sb="3" eb="5">
      <t>サンキョウ</t>
    </rPh>
    <rPh sb="5" eb="7">
      <t>チク</t>
    </rPh>
    <rPh sb="7" eb="10">
      <t>チイキガタ</t>
    </rPh>
    <rPh sb="10" eb="12">
      <t>ホウカツ</t>
    </rPh>
    <rPh sb="12" eb="14">
      <t>シエン</t>
    </rPh>
    <rPh sb="19" eb="21">
      <t>フタミ</t>
    </rPh>
    <rPh sb="22" eb="23">
      <t>サト</t>
    </rPh>
    <phoneticPr fontId="1"/>
  </si>
  <si>
    <t>屋部地区地域型包括支援センター　りゅうしん</t>
    <rPh sb="0" eb="2">
      <t>ヤブ</t>
    </rPh>
    <rPh sb="2" eb="4">
      <t>チク</t>
    </rPh>
    <rPh sb="4" eb="11">
      <t>チイキガタホウカツシエン</t>
    </rPh>
    <phoneticPr fontId="1"/>
  </si>
  <si>
    <t>様</t>
    <rPh sb="0" eb="1">
      <t>サマ</t>
    </rPh>
    <phoneticPr fontId="1"/>
  </si>
  <si>
    <t>名護地区地域型包括支援センター　かりゆしぬ村</t>
    <rPh sb="0" eb="2">
      <t>ナゴ</t>
    </rPh>
    <rPh sb="2" eb="4">
      <t>チク</t>
    </rPh>
    <rPh sb="4" eb="7">
      <t>チイキガタ</t>
    </rPh>
    <rPh sb="7" eb="9">
      <t>ホウカツ</t>
    </rPh>
    <rPh sb="9" eb="11">
      <t>シエン</t>
    </rPh>
    <rPh sb="21" eb="22">
      <t>ムラ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</si>
  <si>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</si>
  <si>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委託連携加算</t>
    <rPh sb="0" eb="4">
      <t>イタクレンケイ</t>
    </rPh>
    <rPh sb="4" eb="6">
      <t>カサン</t>
    </rPh>
    <phoneticPr fontId="1"/>
  </si>
  <si>
    <t>委託連携加算</t>
    <rPh sb="0" eb="6">
      <t>イタクレンケイカサン</t>
    </rPh>
    <phoneticPr fontId="1"/>
  </si>
  <si>
    <t>連携加算</t>
    <rPh sb="0" eb="2">
      <t>レンケイ</t>
    </rPh>
    <rPh sb="2" eb="4">
      <t>カサン</t>
    </rPh>
    <phoneticPr fontId="1"/>
  </si>
  <si>
    <t>名護地区地域型包括支援センター　名護厚生園</t>
    <rPh sb="0" eb="2">
      <t>ナゴ</t>
    </rPh>
    <rPh sb="2" eb="4">
      <t>チク</t>
    </rPh>
    <rPh sb="4" eb="7">
      <t>チイキガタ</t>
    </rPh>
    <rPh sb="7" eb="9">
      <t>ホウカツ</t>
    </rPh>
    <rPh sb="9" eb="11">
      <t>シエン</t>
    </rPh>
    <rPh sb="16" eb="18">
      <t>ナゴ</t>
    </rPh>
    <rPh sb="18" eb="20">
      <t>コウセイ</t>
    </rPh>
    <rPh sb="20" eb="21">
      <t>エン</t>
    </rPh>
    <phoneticPr fontId="1"/>
  </si>
  <si>
    <t>　</t>
    <phoneticPr fontId="1"/>
  </si>
  <si>
    <t>羽地・屋我地地区地域型包括支援センター　瑞穂の郷</t>
    <rPh sb="0" eb="2">
      <t>ハネジ</t>
    </rPh>
    <rPh sb="3" eb="6">
      <t>ヤガジ</t>
    </rPh>
    <rPh sb="6" eb="8">
      <t>チク</t>
    </rPh>
    <rPh sb="8" eb="11">
      <t>チイキガタ</t>
    </rPh>
    <rPh sb="11" eb="13">
      <t>ホウカツ</t>
    </rPh>
    <rPh sb="13" eb="15">
      <t>シエン</t>
    </rPh>
    <rPh sb="20" eb="22">
      <t>ミズホ</t>
    </rPh>
    <rPh sb="23" eb="24">
      <t>サト</t>
    </rPh>
    <phoneticPr fontId="1"/>
  </si>
  <si>
    <t>４，２２０円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</si>
</sst>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件&quot;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medium">
        <color indexed="64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 applyBorder="1"/>
    <xf numFmtId="0" fontId="5" fillId="0" borderId="18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38" xfId="0" applyFont="1" applyBorder="1" applyAlignment="1">
      <alignment horizontal="right"/>
    </xf>
    <xf numFmtId="0" fontId="5" fillId="0" borderId="36" xfId="0" applyFont="1" applyBorder="1" applyAlignment="1"/>
    <xf numFmtId="0" fontId="5" fillId="0" borderId="37" xfId="0" applyFont="1" applyBorder="1" applyAlignment="1"/>
    <xf numFmtId="0" fontId="5" fillId="0" borderId="43" xfId="0" applyFont="1" applyBorder="1" applyAlignment="1">
      <alignment horizontal="right"/>
    </xf>
    <xf numFmtId="0" fontId="5" fillId="0" borderId="44" xfId="0" applyFont="1" applyBorder="1" applyAlignment="1"/>
    <xf numFmtId="0" fontId="5" fillId="0" borderId="45" xfId="0" applyFont="1" applyBorder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9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Border="1" applyAlignment="1">
      <alignment horizontal="center"/>
    </xf>
    <xf numFmtId="176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Alignment="1"/>
    <xf numFmtId="0" fontId="12" fillId="0" borderId="37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77" fontId="5" fillId="0" borderId="41" xfId="0" applyNumberFormat="1" applyFont="1" applyBorder="1" applyAlignment="1">
      <alignment horizontal="right"/>
    </xf>
    <xf numFmtId="177" fontId="5" fillId="0" borderId="42" xfId="0" applyNumberFormat="1" applyFont="1" applyBorder="1" applyAlignment="1">
      <alignment horizontal="right"/>
    </xf>
    <xf numFmtId="176" fontId="5" fillId="0" borderId="41" xfId="0" applyNumberFormat="1" applyFont="1" applyBorder="1" applyAlignment="1">
      <alignment horizontal="right"/>
    </xf>
    <xf numFmtId="176" fontId="5" fillId="0" borderId="40" xfId="0" applyNumberFormat="1" applyFont="1" applyBorder="1" applyAlignment="1">
      <alignment horizontal="right"/>
    </xf>
    <xf numFmtId="176" fontId="5" fillId="0" borderId="39" xfId="0" applyNumberFormat="1" applyFont="1" applyBorder="1" applyAlignment="1">
      <alignment horizontal="right"/>
    </xf>
    <xf numFmtId="177" fontId="5" fillId="0" borderId="37" xfId="0" applyNumberFormat="1" applyFont="1" applyBorder="1" applyAlignment="1">
      <alignment horizontal="right"/>
    </xf>
    <xf numFmtId="177" fontId="5" fillId="0" borderId="38" xfId="0" applyNumberFormat="1" applyFont="1" applyBorder="1" applyAlignment="1">
      <alignment horizontal="right"/>
    </xf>
    <xf numFmtId="176" fontId="5" fillId="0" borderId="37" xfId="0" applyNumberFormat="1" applyFont="1" applyBorder="1" applyAlignment="1">
      <alignment horizontal="right"/>
    </xf>
    <xf numFmtId="176" fontId="5" fillId="0" borderId="36" xfId="0" applyNumberFormat="1" applyFont="1" applyBorder="1" applyAlignment="1">
      <alignment horizontal="right"/>
    </xf>
    <xf numFmtId="176" fontId="5" fillId="0" borderId="35" xfId="0" applyNumberFormat="1" applyFont="1" applyBorder="1" applyAlignment="1">
      <alignment horizontal="right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76" fontId="5" fillId="0" borderId="32" xfId="0" applyNumberFormat="1" applyFont="1" applyBorder="1" applyAlignment="1">
      <alignment horizontal="right"/>
    </xf>
    <xf numFmtId="176" fontId="5" fillId="0" borderId="31" xfId="0" applyNumberFormat="1" applyFont="1" applyBorder="1" applyAlignment="1">
      <alignment horizontal="right"/>
    </xf>
    <xf numFmtId="176" fontId="5" fillId="0" borderId="3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shrinkToFit="1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52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9" xfId="0" applyFont="1" applyBorder="1" applyAlignment="1">
      <alignment horizontal="left" shrinkToFit="1"/>
    </xf>
    <xf numFmtId="0" fontId="5" fillId="0" borderId="70" xfId="0" applyFont="1" applyBorder="1" applyAlignment="1">
      <alignment horizontal="left" shrinkToFit="1"/>
    </xf>
    <xf numFmtId="0" fontId="5" fillId="0" borderId="71" xfId="0" applyFont="1" applyBorder="1" applyAlignment="1">
      <alignment horizontal="left" shrinkToFi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76" fontId="2" fillId="0" borderId="60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7" fontId="2" fillId="0" borderId="57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176" fontId="2" fillId="0" borderId="74" xfId="1" applyNumberFormat="1" applyFont="1" applyBorder="1" applyAlignment="1">
      <alignment horizontal="right" vertical="center"/>
    </xf>
    <xf numFmtId="176" fontId="2" fillId="0" borderId="75" xfId="1" applyNumberFormat="1" applyFont="1" applyBorder="1" applyAlignment="1">
      <alignment horizontal="right" vertical="center"/>
    </xf>
    <xf numFmtId="176" fontId="2" fillId="0" borderId="76" xfId="1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6" fontId="2" fillId="0" borderId="81" xfId="0" applyNumberFormat="1" applyFont="1" applyBorder="1" applyAlignment="1">
      <alignment horizontal="right" vertical="center"/>
    </xf>
    <xf numFmtId="176" fontId="2" fillId="0" borderId="83" xfId="0" applyNumberFormat="1" applyFont="1" applyBorder="1" applyAlignment="1">
      <alignment horizontal="right" vertical="center"/>
    </xf>
    <xf numFmtId="176" fontId="2" fillId="0" borderId="84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7" fontId="5" fillId="0" borderId="85" xfId="0" applyNumberFormat="1" applyFont="1" applyBorder="1" applyAlignment="1">
      <alignment horizontal="right"/>
    </xf>
    <xf numFmtId="177" fontId="5" fillId="0" borderId="86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7B94-99F2-48BD-AB3C-A2ED38818AF3}">
  <sheetPr>
    <tabColor theme="0"/>
    <pageSetUpPr fitToPage="1"/>
  </sheetPr>
  <dimension ref="A1:R171"/>
  <sheetViews>
    <sheetView tabSelected="1" zoomScaleNormal="100" workbookViewId="0">
      <selection activeCell="D4" sqref="D4"/>
    </sheetView>
  </sheetViews>
  <sheetFormatPr defaultRowHeight="13.2"/>
  <cols>
    <col min="1" max="18" width="5.77734375" customWidth="1"/>
    <col min="19" max="26" width="5.6640625" customWidth="1"/>
  </cols>
  <sheetData>
    <row r="1" spans="1:18" ht="35.25" customHeight="1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1" customFormat="1" ht="24.75" customHeight="1">
      <c r="P2" s="17" t="s">
        <v>52</v>
      </c>
      <c r="R2" s="24"/>
    </row>
    <row r="3" spans="1:18" s="1" customFormat="1" ht="22.5" customHeight="1">
      <c r="A3" s="63" t="s">
        <v>71</v>
      </c>
      <c r="B3" s="63"/>
      <c r="C3" s="63"/>
      <c r="D3" s="63"/>
      <c r="E3" s="63"/>
      <c r="F3" s="63"/>
      <c r="G3" s="63"/>
      <c r="H3" s="63"/>
      <c r="I3" s="32" t="s">
        <v>59</v>
      </c>
    </row>
    <row r="4" spans="1:18" s="1" customFormat="1" ht="20.100000000000001" customHeight="1"/>
    <row r="5" spans="1:18" s="1" customFormat="1" ht="20.100000000000001" customHeight="1">
      <c r="H5" s="1" t="s">
        <v>27</v>
      </c>
    </row>
    <row r="6" spans="1:18" s="1" customFormat="1" ht="20.100000000000001" customHeight="1">
      <c r="H6" s="1" t="s">
        <v>26</v>
      </c>
      <c r="P6" s="17" t="s">
        <v>25</v>
      </c>
    </row>
    <row r="7" spans="1:18" s="1" customFormat="1" ht="20.100000000000001" customHeight="1">
      <c r="H7" s="1" t="s">
        <v>24</v>
      </c>
    </row>
    <row r="8" spans="1:18" s="1" customFormat="1" ht="20.100000000000001" customHeight="1">
      <c r="H8" s="1" t="s">
        <v>23</v>
      </c>
    </row>
    <row r="9" spans="1:18" s="1" customFormat="1" ht="20.100000000000001" customHeight="1">
      <c r="H9" s="1" t="s">
        <v>22</v>
      </c>
      <c r="M9" s="1" t="s">
        <v>21</v>
      </c>
    </row>
    <row r="10" spans="1:18" s="1" customFormat="1" ht="20.100000000000001" customHeight="1"/>
    <row r="11" spans="1:18" s="1" customFormat="1" ht="20.100000000000001" customHeight="1" thickBot="1">
      <c r="B11" s="1" t="s">
        <v>39</v>
      </c>
    </row>
    <row r="12" spans="1:18" s="1" customFormat="1" ht="20.100000000000001" customHeight="1">
      <c r="B12" s="64" t="s">
        <v>20</v>
      </c>
      <c r="C12" s="65"/>
      <c r="D12" s="65"/>
      <c r="E12" s="65"/>
      <c r="F12" s="66"/>
      <c r="G12" s="70">
        <f>L21+L27+L33</f>
        <v>0</v>
      </c>
      <c r="H12" s="71"/>
      <c r="I12" s="71"/>
      <c r="J12" s="71"/>
      <c r="K12" s="71"/>
      <c r="L12" s="71"/>
      <c r="M12" s="71"/>
      <c r="N12" s="71"/>
      <c r="O12" s="71"/>
      <c r="P12" s="72"/>
    </row>
    <row r="13" spans="1:18" s="1" customFormat="1" ht="20.100000000000001" customHeight="1" thickBot="1">
      <c r="B13" s="67"/>
      <c r="C13" s="68"/>
      <c r="D13" s="68"/>
      <c r="E13" s="68"/>
      <c r="F13" s="69"/>
      <c r="G13" s="73"/>
      <c r="H13" s="74"/>
      <c r="I13" s="74"/>
      <c r="J13" s="74"/>
      <c r="K13" s="74"/>
      <c r="L13" s="74"/>
      <c r="M13" s="74"/>
      <c r="N13" s="74"/>
      <c r="O13" s="74"/>
      <c r="P13" s="75"/>
    </row>
    <row r="14" spans="1:18" s="1" customFormat="1" ht="20.100000000000001" customHeight="1">
      <c r="B14" s="16"/>
      <c r="C14" s="16"/>
      <c r="D14" s="16"/>
      <c r="E14" s="16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8" s="1" customFormat="1" ht="20.100000000000001" customHeight="1">
      <c r="B15" s="76" t="s">
        <v>53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1:18" s="4" customFormat="1" ht="18.75" customHeight="1" thickBot="1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6" s="4" customFormat="1" ht="18" customHeight="1" thickBot="1">
      <c r="B17" s="33" t="s">
        <v>19</v>
      </c>
      <c r="C17" s="34"/>
      <c r="D17" s="34"/>
      <c r="E17" s="35"/>
      <c r="F17" s="42" t="s">
        <v>18</v>
      </c>
      <c r="G17" s="43"/>
      <c r="H17" s="43"/>
      <c r="I17" s="44"/>
      <c r="J17" s="43" t="s">
        <v>17</v>
      </c>
      <c r="K17" s="43"/>
      <c r="L17" s="42" t="s">
        <v>16</v>
      </c>
      <c r="M17" s="43"/>
      <c r="N17" s="43"/>
      <c r="O17" s="43"/>
      <c r="P17" s="45"/>
    </row>
    <row r="18" spans="2:16" s="4" customFormat="1" ht="18" customHeight="1" thickTop="1">
      <c r="B18" s="36"/>
      <c r="C18" s="37"/>
      <c r="D18" s="37"/>
      <c r="E18" s="38"/>
      <c r="F18" s="14" t="s">
        <v>15</v>
      </c>
      <c r="G18" s="13"/>
      <c r="H18" s="13"/>
      <c r="I18" s="12" t="s">
        <v>72</v>
      </c>
      <c r="J18" s="46">
        <v>0</v>
      </c>
      <c r="K18" s="47"/>
      <c r="L18" s="48">
        <f>J18*4220</f>
        <v>0</v>
      </c>
      <c r="M18" s="49"/>
      <c r="N18" s="49"/>
      <c r="O18" s="49"/>
      <c r="P18" s="50"/>
    </row>
    <row r="19" spans="2:16" s="4" customFormat="1" ht="18" customHeight="1">
      <c r="B19" s="36"/>
      <c r="C19" s="37"/>
      <c r="D19" s="37"/>
      <c r="E19" s="38"/>
      <c r="F19" s="11" t="s">
        <v>14</v>
      </c>
      <c r="G19" s="10"/>
      <c r="H19" s="10"/>
      <c r="I19" s="9" t="s">
        <v>13</v>
      </c>
      <c r="J19" s="51">
        <v>0</v>
      </c>
      <c r="K19" s="52"/>
      <c r="L19" s="53">
        <f>J19*3000</f>
        <v>0</v>
      </c>
      <c r="M19" s="54"/>
      <c r="N19" s="54"/>
      <c r="O19" s="54"/>
      <c r="P19" s="55"/>
    </row>
    <row r="20" spans="2:16" s="4" customFormat="1" ht="18" customHeight="1" thickBot="1">
      <c r="B20" s="36"/>
      <c r="C20" s="37"/>
      <c r="D20" s="37"/>
      <c r="E20" s="38"/>
      <c r="F20" s="30" t="s">
        <v>65</v>
      </c>
      <c r="G20" s="10"/>
      <c r="H20" s="10"/>
      <c r="I20" s="9" t="s">
        <v>13</v>
      </c>
      <c r="J20" s="51">
        <v>0</v>
      </c>
      <c r="K20" s="52"/>
      <c r="L20" s="53">
        <f>J20*3000</f>
        <v>0</v>
      </c>
      <c r="M20" s="54"/>
      <c r="N20" s="54"/>
      <c r="O20" s="54"/>
      <c r="P20" s="55"/>
    </row>
    <row r="21" spans="2:16" s="4" customFormat="1" ht="18" customHeight="1" thickTop="1" thickBot="1">
      <c r="B21" s="39"/>
      <c r="C21" s="40"/>
      <c r="D21" s="40"/>
      <c r="E21" s="41"/>
      <c r="F21" s="56" t="s">
        <v>12</v>
      </c>
      <c r="G21" s="57"/>
      <c r="H21" s="57"/>
      <c r="I21" s="57"/>
      <c r="J21" s="57"/>
      <c r="K21" s="58"/>
      <c r="L21" s="59">
        <f>SUM(L18:P20)</f>
        <v>0</v>
      </c>
      <c r="M21" s="60"/>
      <c r="N21" s="60"/>
      <c r="O21" s="60"/>
      <c r="P21" s="61"/>
    </row>
    <row r="22" spans="2:16" s="4" customFormat="1" ht="18" customHeight="1" thickBot="1">
      <c r="B22" s="8"/>
      <c r="C22" s="8"/>
      <c r="D22" s="8"/>
      <c r="E22" s="8"/>
      <c r="F22" s="8"/>
      <c r="G22" s="8"/>
      <c r="H22" s="8"/>
      <c r="I22" s="7"/>
      <c r="J22" s="8"/>
      <c r="K22" s="7"/>
      <c r="L22" s="8"/>
      <c r="M22" s="8"/>
      <c r="N22" s="8"/>
      <c r="O22" s="8"/>
      <c r="P22" s="7"/>
    </row>
    <row r="23" spans="2:16" s="4" customFormat="1" ht="18" customHeight="1" thickBot="1">
      <c r="B23" s="33" t="s">
        <v>57</v>
      </c>
      <c r="C23" s="34"/>
      <c r="D23" s="34"/>
      <c r="E23" s="35"/>
      <c r="F23" s="42" t="s">
        <v>18</v>
      </c>
      <c r="G23" s="43"/>
      <c r="H23" s="43"/>
      <c r="I23" s="44"/>
      <c r="J23" s="43" t="s">
        <v>17</v>
      </c>
      <c r="K23" s="43"/>
      <c r="L23" s="42" t="s">
        <v>16</v>
      </c>
      <c r="M23" s="43"/>
      <c r="N23" s="43"/>
      <c r="O23" s="43"/>
      <c r="P23" s="45"/>
    </row>
    <row r="24" spans="2:16" s="4" customFormat="1" ht="18" customHeight="1" thickTop="1">
      <c r="B24" s="36"/>
      <c r="C24" s="37"/>
      <c r="D24" s="37"/>
      <c r="E24" s="38"/>
      <c r="F24" s="14" t="s">
        <v>15</v>
      </c>
      <c r="G24" s="13"/>
      <c r="H24" s="13"/>
      <c r="I24" s="12" t="s">
        <v>72</v>
      </c>
      <c r="J24" s="46">
        <v>0</v>
      </c>
      <c r="K24" s="47"/>
      <c r="L24" s="48">
        <f>J24*4220</f>
        <v>0</v>
      </c>
      <c r="M24" s="49"/>
      <c r="N24" s="49"/>
      <c r="O24" s="49"/>
      <c r="P24" s="50"/>
    </row>
    <row r="25" spans="2:16" s="4" customFormat="1" ht="18" customHeight="1">
      <c r="B25" s="36"/>
      <c r="C25" s="37"/>
      <c r="D25" s="37"/>
      <c r="E25" s="38"/>
      <c r="F25" s="11" t="s">
        <v>14</v>
      </c>
      <c r="G25" s="10"/>
      <c r="H25" s="10"/>
      <c r="I25" s="9" t="s">
        <v>13</v>
      </c>
      <c r="J25" s="182">
        <v>0</v>
      </c>
      <c r="K25" s="183"/>
      <c r="L25" s="53">
        <f>J25*3000</f>
        <v>0</v>
      </c>
      <c r="M25" s="54"/>
      <c r="N25" s="54"/>
      <c r="O25" s="54"/>
      <c r="P25" s="55"/>
    </row>
    <row r="26" spans="2:16" s="4" customFormat="1" ht="18" customHeight="1" thickBot="1">
      <c r="B26" s="36"/>
      <c r="C26" s="37"/>
      <c r="D26" s="37"/>
      <c r="E26" s="38"/>
      <c r="F26" s="30" t="s">
        <v>66</v>
      </c>
      <c r="G26" s="10"/>
      <c r="H26" s="10"/>
      <c r="I26" s="9" t="s">
        <v>13</v>
      </c>
      <c r="J26" s="51">
        <v>0</v>
      </c>
      <c r="K26" s="52"/>
      <c r="L26" s="53">
        <f>J26*3000</f>
        <v>0</v>
      </c>
      <c r="M26" s="54"/>
      <c r="N26" s="54"/>
      <c r="O26" s="54"/>
      <c r="P26" s="55"/>
    </row>
    <row r="27" spans="2:16" s="4" customFormat="1" ht="18" customHeight="1" thickTop="1" thickBot="1">
      <c r="B27" s="39"/>
      <c r="C27" s="40"/>
      <c r="D27" s="40"/>
      <c r="E27" s="41"/>
      <c r="F27" s="56" t="s">
        <v>12</v>
      </c>
      <c r="G27" s="57"/>
      <c r="H27" s="57"/>
      <c r="I27" s="57"/>
      <c r="J27" s="57"/>
      <c r="K27" s="58"/>
      <c r="L27" s="59">
        <f>SUM(L24:P26)</f>
        <v>0</v>
      </c>
      <c r="M27" s="60"/>
      <c r="N27" s="60"/>
      <c r="O27" s="60"/>
      <c r="P27" s="61"/>
    </row>
    <row r="28" spans="2:16" s="4" customFormat="1" ht="18" customHeight="1" thickBot="1">
      <c r="B28" s="31"/>
      <c r="C28" s="31"/>
      <c r="D28" s="31"/>
      <c r="E28" s="31"/>
      <c r="F28" s="25"/>
      <c r="G28" s="25"/>
      <c r="H28" s="25"/>
      <c r="I28" s="25"/>
      <c r="J28" s="25"/>
      <c r="K28" s="25"/>
      <c r="L28" s="26"/>
      <c r="M28" s="26"/>
      <c r="N28" s="26"/>
      <c r="O28" s="26"/>
      <c r="P28" s="26"/>
    </row>
    <row r="29" spans="2:16" s="4" customFormat="1" ht="18" customHeight="1" thickBot="1">
      <c r="B29" s="33" t="s">
        <v>58</v>
      </c>
      <c r="C29" s="34"/>
      <c r="D29" s="34"/>
      <c r="E29" s="35"/>
      <c r="F29" s="42" t="s">
        <v>18</v>
      </c>
      <c r="G29" s="43"/>
      <c r="H29" s="43"/>
      <c r="I29" s="44"/>
      <c r="J29" s="43" t="s">
        <v>17</v>
      </c>
      <c r="K29" s="43"/>
      <c r="L29" s="42" t="s">
        <v>16</v>
      </c>
      <c r="M29" s="43"/>
      <c r="N29" s="43"/>
      <c r="O29" s="43"/>
      <c r="P29" s="45"/>
    </row>
    <row r="30" spans="2:16" s="4" customFormat="1" ht="18" customHeight="1" thickTop="1">
      <c r="B30" s="36"/>
      <c r="C30" s="37"/>
      <c r="D30" s="37"/>
      <c r="E30" s="38"/>
      <c r="F30" s="14" t="s">
        <v>15</v>
      </c>
      <c r="G30" s="13"/>
      <c r="H30" s="13"/>
      <c r="I30" s="12" t="s">
        <v>38</v>
      </c>
      <c r="J30" s="46">
        <v>0</v>
      </c>
      <c r="K30" s="47"/>
      <c r="L30" s="48">
        <f>J30*2800</f>
        <v>0</v>
      </c>
      <c r="M30" s="49"/>
      <c r="N30" s="49"/>
      <c r="O30" s="49"/>
      <c r="P30" s="50"/>
    </row>
    <row r="31" spans="2:16" s="4" customFormat="1" ht="18" customHeight="1">
      <c r="B31" s="36"/>
      <c r="C31" s="37"/>
      <c r="D31" s="37"/>
      <c r="E31" s="38"/>
      <c r="F31" s="11" t="s">
        <v>14</v>
      </c>
      <c r="G31" s="10"/>
      <c r="H31" s="10"/>
      <c r="I31" s="9" t="s">
        <v>13</v>
      </c>
      <c r="J31" s="51">
        <v>0</v>
      </c>
      <c r="K31" s="52"/>
      <c r="L31" s="53">
        <f>J31*3000</f>
        <v>0</v>
      </c>
      <c r="M31" s="54"/>
      <c r="N31" s="54"/>
      <c r="O31" s="54"/>
      <c r="P31" s="55"/>
    </row>
    <row r="32" spans="2:16" s="4" customFormat="1" ht="18" customHeight="1" thickBot="1">
      <c r="B32" s="36"/>
      <c r="C32" s="37"/>
      <c r="D32" s="37"/>
      <c r="E32" s="38"/>
      <c r="F32" s="30" t="s">
        <v>67</v>
      </c>
      <c r="G32" s="10"/>
      <c r="H32" s="10"/>
      <c r="I32" s="9" t="s">
        <v>13</v>
      </c>
      <c r="J32" s="51">
        <v>0</v>
      </c>
      <c r="K32" s="52"/>
      <c r="L32" s="53">
        <f>J32*3000</f>
        <v>0</v>
      </c>
      <c r="M32" s="54"/>
      <c r="N32" s="54"/>
      <c r="O32" s="54"/>
      <c r="P32" s="55"/>
    </row>
    <row r="33" spans="2:16" s="4" customFormat="1" ht="18" customHeight="1" thickTop="1" thickBot="1">
      <c r="B33" s="39"/>
      <c r="C33" s="40"/>
      <c r="D33" s="40"/>
      <c r="E33" s="41"/>
      <c r="F33" s="56" t="s">
        <v>12</v>
      </c>
      <c r="G33" s="57"/>
      <c r="H33" s="57"/>
      <c r="I33" s="57"/>
      <c r="J33" s="57"/>
      <c r="K33" s="58"/>
      <c r="L33" s="59">
        <f>SUM(L30:P32)</f>
        <v>0</v>
      </c>
      <c r="M33" s="60"/>
      <c r="N33" s="60"/>
      <c r="O33" s="60"/>
      <c r="P33" s="61"/>
    </row>
    <row r="34" spans="2:16" s="4" customFormat="1" ht="18" customHeight="1" thickBot="1">
      <c r="B34" s="1" t="s">
        <v>11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s="4" customFormat="1" ht="18" customHeight="1">
      <c r="B35" s="112" t="s">
        <v>10</v>
      </c>
      <c r="C35" s="113"/>
      <c r="D35" s="113"/>
      <c r="E35" s="113"/>
      <c r="F35" s="113"/>
      <c r="G35" s="113"/>
      <c r="H35" s="114"/>
      <c r="I35" s="115" t="s">
        <v>9</v>
      </c>
      <c r="J35" s="115"/>
      <c r="K35" s="115"/>
      <c r="L35" s="115"/>
      <c r="M35" s="115"/>
      <c r="N35" s="115"/>
      <c r="O35" s="115"/>
      <c r="P35" s="116"/>
    </row>
    <row r="36" spans="2:16" s="4" customFormat="1" ht="18" customHeight="1">
      <c r="B36" s="89"/>
      <c r="C36" s="90"/>
      <c r="D36" s="90"/>
      <c r="E36" s="5" t="s">
        <v>8</v>
      </c>
      <c r="F36" s="90"/>
      <c r="G36" s="90"/>
      <c r="H36" s="37" t="s">
        <v>7</v>
      </c>
      <c r="I36" s="106" t="s">
        <v>6</v>
      </c>
      <c r="J36" s="109"/>
      <c r="K36" s="95"/>
      <c r="L36" s="95"/>
      <c r="M36" s="95"/>
      <c r="N36" s="95"/>
      <c r="O36" s="95"/>
      <c r="P36" s="98"/>
    </row>
    <row r="37" spans="2:16" s="4" customFormat="1" ht="18" customHeight="1">
      <c r="B37" s="91"/>
      <c r="C37" s="92"/>
      <c r="D37" s="92"/>
      <c r="E37" s="5" t="s">
        <v>5</v>
      </c>
      <c r="F37" s="92"/>
      <c r="G37" s="92"/>
      <c r="H37" s="92"/>
      <c r="I37" s="107"/>
      <c r="J37" s="110"/>
      <c r="K37" s="96"/>
      <c r="L37" s="96"/>
      <c r="M37" s="96"/>
      <c r="N37" s="96"/>
      <c r="O37" s="96"/>
      <c r="P37" s="99"/>
    </row>
    <row r="38" spans="2:16" s="4" customFormat="1" ht="18" customHeight="1">
      <c r="B38" s="93"/>
      <c r="C38" s="94"/>
      <c r="D38" s="94"/>
      <c r="E38" s="5" t="s">
        <v>4</v>
      </c>
      <c r="F38" s="94"/>
      <c r="G38" s="94"/>
      <c r="H38" s="92"/>
      <c r="I38" s="108"/>
      <c r="J38" s="111"/>
      <c r="K38" s="97"/>
      <c r="L38" s="97"/>
      <c r="M38" s="97"/>
      <c r="N38" s="97"/>
      <c r="O38" s="97"/>
      <c r="P38" s="100"/>
    </row>
    <row r="39" spans="2:16" s="4" customFormat="1" ht="18" customHeight="1">
      <c r="B39" s="101" t="s">
        <v>3</v>
      </c>
      <c r="C39" s="102"/>
      <c r="D39" s="102"/>
      <c r="E39" s="103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2:16" s="4" customFormat="1" ht="18" customHeight="1">
      <c r="B40" s="77" t="s">
        <v>2</v>
      </c>
      <c r="C40" s="78"/>
      <c r="D40" s="79"/>
      <c r="E40" s="83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5"/>
    </row>
    <row r="41" spans="2:16" s="4" customFormat="1" ht="18" customHeight="1" thickBot="1">
      <c r="B41" s="80"/>
      <c r="C41" s="81"/>
      <c r="D41" s="82"/>
      <c r="E41" s="8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8"/>
    </row>
    <row r="42" spans="2:16" s="1" customFormat="1" ht="10.5" customHeight="1"/>
    <row r="43" spans="2:16" s="1" customFormat="1" ht="20.100000000000001" customHeight="1">
      <c r="B43" s="3" t="s">
        <v>1</v>
      </c>
    </row>
    <row r="44" spans="2:16" s="1" customFormat="1" ht="20.100000000000001" customHeight="1">
      <c r="B44" s="2" t="s">
        <v>50</v>
      </c>
    </row>
    <row r="45" spans="2:16" s="1" customFormat="1" ht="20.100000000000001" customHeight="1">
      <c r="B45" s="2" t="s">
        <v>51</v>
      </c>
    </row>
    <row r="46" spans="2:16" s="1" customFormat="1" ht="20.100000000000001" customHeight="1">
      <c r="B46" s="2" t="s">
        <v>0</v>
      </c>
    </row>
    <row r="47" spans="2:16" s="1" customFormat="1" ht="20.100000000000001" customHeight="1"/>
    <row r="48" spans="2:16" s="1" customFormat="1" ht="20.100000000000001" customHeight="1"/>
    <row r="49" s="1" customFormat="1" ht="20.100000000000001" customHeight="1"/>
    <row r="50" s="1" customFormat="1" ht="20.100000000000001" customHeight="1"/>
    <row r="51" s="1" customFormat="1" ht="20.100000000000001" customHeight="1"/>
    <row r="52" s="1" customFormat="1" ht="20.100000000000001" customHeight="1"/>
    <row r="53" s="1" customFormat="1" ht="20.100000000000001" customHeight="1"/>
    <row r="54" s="1" customFormat="1" ht="20.100000000000001" customHeight="1"/>
    <row r="55" s="1" customFormat="1" ht="20.100000000000001" customHeight="1"/>
    <row r="56" s="1" customFormat="1" ht="20.100000000000001" customHeight="1"/>
    <row r="57" s="1" customFormat="1" ht="20.100000000000001" customHeight="1"/>
    <row r="58" s="1" customFormat="1" ht="20.100000000000001" customHeight="1"/>
    <row r="59" s="1" customFormat="1" ht="20.100000000000001" customHeight="1"/>
    <row r="60" s="1" customFormat="1" ht="20.100000000000001" customHeight="1"/>
    <row r="61" s="1" customFormat="1" ht="20.100000000000001" customHeight="1"/>
    <row r="62" s="1" customFormat="1" ht="20.100000000000001" customHeight="1"/>
    <row r="63" s="1" customFormat="1" ht="20.100000000000001" customHeight="1"/>
    <row r="64" s="1" customFormat="1" ht="20.100000000000001" customHeight="1"/>
    <row r="65" s="1" customFormat="1" ht="20.100000000000001" customHeight="1"/>
    <row r="66" s="1" customFormat="1" ht="20.100000000000001" customHeight="1"/>
    <row r="67" s="1" customFormat="1" ht="20.100000000000001" customHeight="1"/>
    <row r="68" s="1" customFormat="1" ht="20.100000000000001" customHeight="1"/>
    <row r="69" s="1" customFormat="1" ht="20.100000000000001" customHeight="1"/>
    <row r="70" s="1" customFormat="1" ht="20.100000000000001" customHeight="1"/>
    <row r="71" s="1" customFormat="1" ht="20.100000000000001" customHeight="1"/>
    <row r="72" s="1" customFormat="1" ht="20.100000000000001" customHeight="1"/>
    <row r="73" s="1" customFormat="1" ht="20.100000000000001" customHeight="1"/>
    <row r="74" s="1" customFormat="1" ht="20.100000000000001" customHeight="1"/>
    <row r="75" s="1" customFormat="1" ht="20.100000000000001" customHeight="1"/>
    <row r="76" s="1" customFormat="1" ht="20.100000000000001" customHeight="1"/>
    <row r="77" s="1" customFormat="1" ht="20.100000000000001" customHeight="1"/>
    <row r="78" s="1" customFormat="1" ht="20.100000000000001" customHeight="1"/>
    <row r="79" s="1" customFormat="1" ht="20.100000000000001" customHeight="1"/>
    <row r="80" s="1" customFormat="1" ht="20.100000000000001" customHeight="1"/>
    <row r="81" s="1" customFormat="1" ht="20.100000000000001" customHeight="1"/>
    <row r="82" s="1" customFormat="1" ht="20.100000000000001" customHeight="1"/>
    <row r="83" s="1" customFormat="1" ht="20.100000000000001" customHeight="1"/>
    <row r="84" s="1" customFormat="1" ht="20.100000000000001" customHeight="1"/>
    <row r="85" s="1" customFormat="1" ht="20.100000000000001" customHeight="1"/>
    <row r="86" s="1" customFormat="1" ht="20.100000000000001" customHeight="1"/>
    <row r="87" s="1" customFormat="1" ht="20.100000000000001" customHeight="1"/>
    <row r="88" s="1" customFormat="1" ht="20.100000000000001" customHeight="1"/>
    <row r="89" s="1" customFormat="1" ht="20.100000000000001" customHeight="1"/>
    <row r="90" s="1" customFormat="1" ht="20.100000000000001" customHeight="1"/>
    <row r="91" s="1" customFormat="1" ht="20.100000000000001" customHeight="1"/>
    <row r="92" s="1" customFormat="1" ht="20.100000000000001" customHeight="1"/>
    <row r="93" s="1" customFormat="1" ht="20.100000000000001" customHeight="1"/>
    <row r="94" s="1" customFormat="1" ht="20.100000000000001" customHeight="1"/>
    <row r="95" s="1" customFormat="1" ht="20.100000000000001" customHeight="1"/>
    <row r="96" s="1" customFormat="1" ht="20.100000000000001" customHeight="1"/>
    <row r="97" s="1" customFormat="1" ht="20.100000000000001" customHeight="1"/>
    <row r="98" s="1" customFormat="1" ht="20.100000000000001" customHeight="1"/>
    <row r="99" s="1" customFormat="1" ht="20.100000000000001" customHeight="1"/>
    <row r="100" s="1" customFormat="1" ht="20.100000000000001" customHeight="1"/>
    <row r="101" s="1" customFormat="1" ht="20.100000000000001" customHeight="1"/>
    <row r="102" s="1" customFormat="1" ht="20.100000000000001" customHeight="1"/>
    <row r="103" s="1" customFormat="1" ht="20.100000000000001" customHeight="1"/>
    <row r="104" s="1" customFormat="1" ht="20.100000000000001" customHeight="1"/>
    <row r="105" s="1" customFormat="1" ht="20.100000000000001" customHeight="1"/>
    <row r="106" s="1" customFormat="1" ht="20.100000000000001" customHeight="1"/>
    <row r="107" s="1" customFormat="1" ht="20.100000000000001" customHeight="1"/>
    <row r="108" s="1" customFormat="1" ht="20.100000000000001" customHeight="1"/>
    <row r="109" s="1" customFormat="1" ht="20.100000000000001" customHeight="1"/>
    <row r="110" s="1" customFormat="1" ht="20.100000000000001" customHeight="1"/>
    <row r="111" s="1" customFormat="1" ht="20.100000000000001" customHeight="1"/>
    <row r="112" s="1" customFormat="1" ht="20.100000000000001" customHeight="1"/>
    <row r="113" s="1" customFormat="1" ht="20.100000000000001" customHeight="1"/>
    <row r="114" s="1" customFormat="1" ht="20.100000000000001" customHeight="1"/>
    <row r="115" s="1" customFormat="1" ht="20.100000000000001" customHeight="1"/>
    <row r="116" s="1" customFormat="1" ht="20.100000000000001" customHeight="1"/>
    <row r="117" s="1" customFormat="1" ht="20.100000000000001" customHeight="1"/>
    <row r="118" s="1" customFormat="1" ht="20.100000000000001" customHeight="1"/>
    <row r="119" s="1" customFormat="1" ht="20.100000000000001" customHeight="1"/>
    <row r="120" s="1" customFormat="1" ht="20.100000000000001" customHeight="1"/>
    <row r="121" s="1" customFormat="1" ht="20.100000000000001" customHeight="1"/>
    <row r="122" s="1" customFormat="1" ht="20.100000000000001" customHeight="1"/>
    <row r="123" s="1" customFormat="1" ht="20.100000000000001" customHeight="1"/>
    <row r="124" s="1" customFormat="1" ht="20.100000000000001" customHeight="1"/>
    <row r="125" s="1" customFormat="1" ht="20.100000000000001" customHeight="1"/>
    <row r="126" s="1" customFormat="1" ht="20.100000000000001" customHeight="1"/>
    <row r="127" s="1" customFormat="1" ht="20.100000000000001" customHeight="1"/>
    <row r="128" s="1" customFormat="1" ht="20.100000000000001" customHeight="1"/>
    <row r="129" s="1" customFormat="1" ht="20.100000000000001" customHeight="1"/>
    <row r="130" s="1" customFormat="1" ht="20.100000000000001" customHeight="1"/>
    <row r="131" s="1" customFormat="1" ht="20.100000000000001" customHeight="1"/>
    <row r="132" s="1" customFormat="1" ht="20.100000000000001" customHeight="1"/>
    <row r="133" s="1" customFormat="1" ht="20.100000000000001" customHeight="1"/>
    <row r="134" s="1" customFormat="1" ht="20.100000000000001" customHeight="1"/>
    <row r="135" s="1" customFormat="1" ht="20.100000000000001" customHeight="1"/>
    <row r="136" s="1" customFormat="1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</sheetData>
  <mergeCells count="58">
    <mergeCell ref="B23:E27"/>
    <mergeCell ref="F23:I23"/>
    <mergeCell ref="J23:K23"/>
    <mergeCell ref="L23:P23"/>
    <mergeCell ref="F33:K33"/>
    <mergeCell ref="L33:P33"/>
    <mergeCell ref="J24:K24"/>
    <mergeCell ref="L24:P24"/>
    <mergeCell ref="L26:P26"/>
    <mergeCell ref="F27:K27"/>
    <mergeCell ref="L27:P27"/>
    <mergeCell ref="J25:K25"/>
    <mergeCell ref="L25:P25"/>
    <mergeCell ref="J26:K26"/>
    <mergeCell ref="B35:H35"/>
    <mergeCell ref="I35:P35"/>
    <mergeCell ref="J32:K32"/>
    <mergeCell ref="L32:P32"/>
    <mergeCell ref="B29:E33"/>
    <mergeCell ref="J31:K31"/>
    <mergeCell ref="L31:P31"/>
    <mergeCell ref="F29:I29"/>
    <mergeCell ref="J29:K29"/>
    <mergeCell ref="L29:P29"/>
    <mergeCell ref="J30:K30"/>
    <mergeCell ref="L30:P30"/>
    <mergeCell ref="B40:D41"/>
    <mergeCell ref="E40:P41"/>
    <mergeCell ref="B36:D38"/>
    <mergeCell ref="F36:G38"/>
    <mergeCell ref="M36:M38"/>
    <mergeCell ref="N36:N38"/>
    <mergeCell ref="O36:O38"/>
    <mergeCell ref="P36:P38"/>
    <mergeCell ref="B39:D39"/>
    <mergeCell ref="E39:P39"/>
    <mergeCell ref="H36:H38"/>
    <mergeCell ref="I36:I38"/>
    <mergeCell ref="J36:J38"/>
    <mergeCell ref="K36:K38"/>
    <mergeCell ref="L36:L38"/>
    <mergeCell ref="A1:Q1"/>
    <mergeCell ref="A3:H3"/>
    <mergeCell ref="B12:F13"/>
    <mergeCell ref="G12:P13"/>
    <mergeCell ref="B15:P16"/>
    <mergeCell ref="B17:E21"/>
    <mergeCell ref="F17:I17"/>
    <mergeCell ref="J17:K17"/>
    <mergeCell ref="L17:P17"/>
    <mergeCell ref="J18:K18"/>
    <mergeCell ref="L18:P18"/>
    <mergeCell ref="J19:K19"/>
    <mergeCell ref="L19:P19"/>
    <mergeCell ref="J20:K20"/>
    <mergeCell ref="L20:P20"/>
    <mergeCell ref="F21:K21"/>
    <mergeCell ref="L21:P21"/>
  </mergeCells>
  <phoneticPr fontId="1"/>
  <pageMargins left="0.62992125984251968" right="0.23622047244094491" top="0.74803149606299213" bottom="0.59055118110236227" header="0.31496062992125984" footer="0.31496062992125984"/>
  <pageSetup paperSize="9" scale="91" fitToWidth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E8A1D4-AB06-4DEB-A278-4A83CE72F849}">
          <x14:formula1>
            <xm:f>包括の名称・削除禁止!B4:B9</xm:f>
          </x14:formula1>
          <xm:sqref>A3:H3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1"/>
  <sheetViews>
    <sheetView zoomScaleNormal="100" workbookViewId="0">
      <selection activeCell="U5" sqref="U5"/>
    </sheetView>
  </sheetViews>
  <sheetFormatPr defaultRowHeight="13.2"/>
  <cols>
    <col min="1" max="16" width="5.88671875" customWidth="1"/>
    <col min="17" max="26" width="5.6640625" customWidth="1"/>
  </cols>
  <sheetData>
    <row r="1" spans="1:18" s="1" customFormat="1" ht="18" customHeight="1">
      <c r="P1" s="17" t="s">
        <v>52</v>
      </c>
      <c r="R1" s="24"/>
    </row>
    <row r="2" spans="1:18" s="1" customFormat="1" ht="20.25" customHeight="1">
      <c r="A2" s="141" t="s">
        <v>71</v>
      </c>
      <c r="B2" s="142"/>
      <c r="C2" s="142"/>
      <c r="D2" s="142"/>
      <c r="E2" s="142"/>
      <c r="F2" s="142"/>
      <c r="G2" s="142"/>
      <c r="H2" s="142"/>
      <c r="I2" s="1" t="s">
        <v>63</v>
      </c>
    </row>
    <row r="3" spans="1:18" s="1" customFormat="1" ht="12.75" customHeight="1"/>
    <row r="4" spans="1:18" s="1" customFormat="1" ht="15" customHeight="1">
      <c r="H4" s="1" t="s">
        <v>27</v>
      </c>
    </row>
    <row r="5" spans="1:18" s="1" customFormat="1" ht="15" customHeight="1">
      <c r="H5" s="1" t="s">
        <v>26</v>
      </c>
      <c r="P5" s="17" t="s">
        <v>25</v>
      </c>
    </row>
    <row r="6" spans="1:18" s="1" customFormat="1" ht="15" customHeight="1">
      <c r="H6" s="1" t="s">
        <v>24</v>
      </c>
    </row>
    <row r="7" spans="1:18" s="1" customFormat="1" ht="15" customHeight="1">
      <c r="H7" s="1" t="s">
        <v>23</v>
      </c>
    </row>
    <row r="8" spans="1:18" s="1" customFormat="1" ht="15" customHeight="1">
      <c r="H8" s="1" t="s">
        <v>22</v>
      </c>
      <c r="M8" s="1" t="s">
        <v>21</v>
      </c>
    </row>
    <row r="9" spans="1:18" s="1" customFormat="1" ht="13.5" customHeight="1"/>
    <row r="10" spans="1:18" s="1" customFormat="1" ht="20.100000000000001" customHeight="1" thickBot="1">
      <c r="B10" s="1" t="s">
        <v>42</v>
      </c>
    </row>
    <row r="11" spans="1:18" s="1" customFormat="1" ht="15.75" customHeight="1">
      <c r="B11" s="64" t="s">
        <v>20</v>
      </c>
      <c r="C11" s="65"/>
      <c r="D11" s="65"/>
      <c r="E11" s="65"/>
      <c r="F11" s="66"/>
      <c r="G11" s="70">
        <f>L20+L26+L32</f>
        <v>0</v>
      </c>
      <c r="H11" s="71"/>
      <c r="I11" s="71"/>
      <c r="J11" s="71"/>
      <c r="K11" s="71"/>
      <c r="L11" s="71"/>
      <c r="M11" s="71"/>
      <c r="N11" s="71"/>
      <c r="O11" s="71"/>
      <c r="P11" s="72"/>
    </row>
    <row r="12" spans="1:18" s="1" customFormat="1" ht="15.75" customHeight="1" thickBot="1">
      <c r="B12" s="67"/>
      <c r="C12" s="68"/>
      <c r="D12" s="68"/>
      <c r="E12" s="68"/>
      <c r="F12" s="69"/>
      <c r="G12" s="73"/>
      <c r="H12" s="74"/>
      <c r="I12" s="74"/>
      <c r="J12" s="74"/>
      <c r="K12" s="74"/>
      <c r="L12" s="74"/>
      <c r="M12" s="74"/>
      <c r="N12" s="74"/>
      <c r="O12" s="74"/>
      <c r="P12" s="75"/>
    </row>
    <row r="13" spans="1:18" s="1" customFormat="1" ht="14.25" customHeight="1">
      <c r="B13" s="16"/>
      <c r="C13" s="16"/>
      <c r="D13" s="16"/>
      <c r="E13" s="16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8" s="1" customFormat="1" ht="20.100000000000001" customHeight="1">
      <c r="B14" s="76" t="s">
        <v>53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8" s="4" customFormat="1" ht="12" customHeight="1" thickBot="1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1:18" s="4" customFormat="1" ht="15" customHeight="1" thickBot="1">
      <c r="B16" s="33" t="s">
        <v>19</v>
      </c>
      <c r="C16" s="34"/>
      <c r="D16" s="34"/>
      <c r="E16" s="35"/>
      <c r="F16" s="42" t="s">
        <v>18</v>
      </c>
      <c r="G16" s="43"/>
      <c r="H16" s="43"/>
      <c r="I16" s="44"/>
      <c r="J16" s="43" t="s">
        <v>17</v>
      </c>
      <c r="K16" s="43"/>
      <c r="L16" s="42" t="s">
        <v>16</v>
      </c>
      <c r="M16" s="43"/>
      <c r="N16" s="43"/>
      <c r="O16" s="43"/>
      <c r="P16" s="45"/>
    </row>
    <row r="17" spans="2:16" s="4" customFormat="1" ht="15" customHeight="1" thickTop="1">
      <c r="B17" s="36"/>
      <c r="C17" s="37"/>
      <c r="D17" s="37"/>
      <c r="E17" s="38"/>
      <c r="F17" s="14" t="s">
        <v>15</v>
      </c>
      <c r="G17" s="13"/>
      <c r="H17" s="13"/>
      <c r="I17" s="12" t="s">
        <v>72</v>
      </c>
      <c r="J17" s="46">
        <v>0</v>
      </c>
      <c r="K17" s="47"/>
      <c r="L17" s="48">
        <f>J17*4220</f>
        <v>0</v>
      </c>
      <c r="M17" s="49"/>
      <c r="N17" s="49"/>
      <c r="O17" s="49"/>
      <c r="P17" s="50"/>
    </row>
    <row r="18" spans="2:16" s="4" customFormat="1" ht="15" customHeight="1">
      <c r="B18" s="36"/>
      <c r="C18" s="37"/>
      <c r="D18" s="37"/>
      <c r="E18" s="38"/>
      <c r="F18" s="11" t="s">
        <v>14</v>
      </c>
      <c r="G18" s="10"/>
      <c r="H18" s="10"/>
      <c r="I18" s="9" t="s">
        <v>13</v>
      </c>
      <c r="J18" s="51">
        <v>0</v>
      </c>
      <c r="K18" s="52"/>
      <c r="L18" s="53">
        <f>J18*3000</f>
        <v>0</v>
      </c>
      <c r="M18" s="54"/>
      <c r="N18" s="54"/>
      <c r="O18" s="54"/>
      <c r="P18" s="55"/>
    </row>
    <row r="19" spans="2:16" s="4" customFormat="1" ht="15" customHeight="1" thickBot="1">
      <c r="B19" s="36"/>
      <c r="C19" s="37"/>
      <c r="D19" s="37"/>
      <c r="E19" s="38"/>
      <c r="F19" s="30" t="s">
        <v>67</v>
      </c>
      <c r="G19" s="10"/>
      <c r="H19" s="10"/>
      <c r="I19" s="9" t="s">
        <v>13</v>
      </c>
      <c r="J19" s="51">
        <v>0</v>
      </c>
      <c r="K19" s="52"/>
      <c r="L19" s="53">
        <f>J19*3000</f>
        <v>0</v>
      </c>
      <c r="M19" s="54"/>
      <c r="N19" s="54"/>
      <c r="O19" s="54"/>
      <c r="P19" s="55"/>
    </row>
    <row r="20" spans="2:16" s="4" customFormat="1" ht="15" customHeight="1" thickTop="1" thickBot="1">
      <c r="B20" s="39"/>
      <c r="C20" s="40"/>
      <c r="D20" s="40"/>
      <c r="E20" s="41"/>
      <c r="F20" s="56" t="s">
        <v>12</v>
      </c>
      <c r="G20" s="57"/>
      <c r="H20" s="57"/>
      <c r="I20" s="57"/>
      <c r="J20" s="57"/>
      <c r="K20" s="58"/>
      <c r="L20" s="59">
        <f>SUM(L17:P19)</f>
        <v>0</v>
      </c>
      <c r="M20" s="60"/>
      <c r="N20" s="60"/>
      <c r="O20" s="60"/>
      <c r="P20" s="61"/>
    </row>
    <row r="21" spans="2:16" s="4" customFormat="1" ht="15" customHeight="1" thickBot="1">
      <c r="B21" s="8"/>
      <c r="C21" s="8"/>
      <c r="D21" s="8"/>
      <c r="E21" s="8"/>
      <c r="F21" s="8"/>
      <c r="G21" s="8"/>
      <c r="H21" s="8"/>
      <c r="I21" s="7"/>
      <c r="J21" s="8"/>
      <c r="K21" s="7"/>
      <c r="L21" s="8"/>
      <c r="M21" s="8"/>
      <c r="N21" s="8"/>
      <c r="O21" s="8"/>
      <c r="P21" s="7"/>
    </row>
    <row r="22" spans="2:16" s="4" customFormat="1" ht="15" customHeight="1" thickBot="1">
      <c r="B22" s="33" t="s">
        <v>57</v>
      </c>
      <c r="C22" s="34"/>
      <c r="D22" s="34"/>
      <c r="E22" s="35"/>
      <c r="F22" s="42" t="s">
        <v>18</v>
      </c>
      <c r="G22" s="43"/>
      <c r="H22" s="43"/>
      <c r="I22" s="44"/>
      <c r="J22" s="43" t="s">
        <v>17</v>
      </c>
      <c r="K22" s="43"/>
      <c r="L22" s="42" t="s">
        <v>16</v>
      </c>
      <c r="M22" s="43"/>
      <c r="N22" s="43"/>
      <c r="O22" s="43"/>
      <c r="P22" s="45"/>
    </row>
    <row r="23" spans="2:16" s="4" customFormat="1" ht="15" customHeight="1" thickTop="1">
      <c r="B23" s="36"/>
      <c r="C23" s="37"/>
      <c r="D23" s="37"/>
      <c r="E23" s="38"/>
      <c r="F23" s="14" t="s">
        <v>15</v>
      </c>
      <c r="G23" s="13"/>
      <c r="H23" s="13"/>
      <c r="I23" s="12" t="s">
        <v>72</v>
      </c>
      <c r="J23" s="46">
        <v>0</v>
      </c>
      <c r="K23" s="47"/>
      <c r="L23" s="48">
        <f>J23*4220</f>
        <v>0</v>
      </c>
      <c r="M23" s="49"/>
      <c r="N23" s="49"/>
      <c r="O23" s="49"/>
      <c r="P23" s="50"/>
    </row>
    <row r="24" spans="2:16" s="4" customFormat="1" ht="15" customHeight="1">
      <c r="B24" s="36"/>
      <c r="C24" s="37"/>
      <c r="D24" s="37"/>
      <c r="E24" s="38"/>
      <c r="F24" s="11" t="s">
        <v>14</v>
      </c>
      <c r="G24" s="10"/>
      <c r="H24" s="10"/>
      <c r="I24" s="9" t="s">
        <v>13</v>
      </c>
      <c r="J24" s="51">
        <v>0</v>
      </c>
      <c r="K24" s="52"/>
      <c r="L24" s="53">
        <f>J24*3000</f>
        <v>0</v>
      </c>
      <c r="M24" s="54"/>
      <c r="N24" s="54"/>
      <c r="O24" s="54"/>
      <c r="P24" s="55"/>
    </row>
    <row r="25" spans="2:16" s="4" customFormat="1" ht="15" customHeight="1" thickBot="1">
      <c r="B25" s="36"/>
      <c r="C25" s="37"/>
      <c r="D25" s="37"/>
      <c r="E25" s="38"/>
      <c r="F25" s="30" t="s">
        <v>67</v>
      </c>
      <c r="G25" s="10"/>
      <c r="H25" s="10"/>
      <c r="I25" s="9" t="s">
        <v>13</v>
      </c>
      <c r="J25" s="51">
        <v>0</v>
      </c>
      <c r="K25" s="52"/>
      <c r="L25" s="53">
        <f>J25*3000</f>
        <v>0</v>
      </c>
      <c r="M25" s="54"/>
      <c r="N25" s="54"/>
      <c r="O25" s="54"/>
      <c r="P25" s="55"/>
    </row>
    <row r="26" spans="2:16" s="4" customFormat="1" ht="15" customHeight="1" thickTop="1" thickBot="1">
      <c r="B26" s="39"/>
      <c r="C26" s="40"/>
      <c r="D26" s="40"/>
      <c r="E26" s="41"/>
      <c r="F26" s="56" t="s">
        <v>12</v>
      </c>
      <c r="G26" s="57"/>
      <c r="H26" s="57"/>
      <c r="I26" s="57"/>
      <c r="J26" s="57"/>
      <c r="K26" s="58"/>
      <c r="L26" s="59">
        <f>SUM(L23:P25)</f>
        <v>0</v>
      </c>
      <c r="M26" s="60"/>
      <c r="N26" s="60"/>
      <c r="O26" s="60"/>
      <c r="P26" s="61"/>
    </row>
    <row r="27" spans="2:16" s="4" customFormat="1" ht="15" customHeight="1" thickBot="1">
      <c r="B27" s="27"/>
      <c r="C27" s="27"/>
      <c r="D27" s="27"/>
      <c r="E27" s="27"/>
      <c r="F27" s="25"/>
      <c r="G27" s="25"/>
      <c r="H27" s="25"/>
      <c r="I27" s="25"/>
      <c r="J27" s="25"/>
      <c r="K27" s="25"/>
      <c r="L27" s="26"/>
      <c r="M27" s="26"/>
      <c r="N27" s="26"/>
      <c r="O27" s="26"/>
      <c r="P27" s="26"/>
    </row>
    <row r="28" spans="2:16" s="4" customFormat="1" ht="15" customHeight="1" thickBot="1">
      <c r="B28" s="33" t="s">
        <v>58</v>
      </c>
      <c r="C28" s="34"/>
      <c r="D28" s="34"/>
      <c r="E28" s="35"/>
      <c r="F28" s="42" t="s">
        <v>18</v>
      </c>
      <c r="G28" s="43"/>
      <c r="H28" s="43"/>
      <c r="I28" s="44"/>
      <c r="J28" s="43" t="s">
        <v>17</v>
      </c>
      <c r="K28" s="43"/>
      <c r="L28" s="42" t="s">
        <v>16</v>
      </c>
      <c r="M28" s="43"/>
      <c r="N28" s="43"/>
      <c r="O28" s="43"/>
      <c r="P28" s="45"/>
    </row>
    <row r="29" spans="2:16" s="4" customFormat="1" ht="15" customHeight="1" thickTop="1">
      <c r="B29" s="36"/>
      <c r="C29" s="37"/>
      <c r="D29" s="37"/>
      <c r="E29" s="38"/>
      <c r="F29" s="14" t="s">
        <v>15</v>
      </c>
      <c r="G29" s="13"/>
      <c r="H29" s="13"/>
      <c r="I29" s="12" t="s">
        <v>38</v>
      </c>
      <c r="J29" s="46">
        <v>0</v>
      </c>
      <c r="K29" s="47"/>
      <c r="L29" s="48">
        <f>J29*2800</f>
        <v>0</v>
      </c>
      <c r="M29" s="49"/>
      <c r="N29" s="49"/>
      <c r="O29" s="49"/>
      <c r="P29" s="50"/>
    </row>
    <row r="30" spans="2:16" s="4" customFormat="1" ht="15" customHeight="1">
      <c r="B30" s="36"/>
      <c r="C30" s="37"/>
      <c r="D30" s="37"/>
      <c r="E30" s="38"/>
      <c r="F30" s="11" t="s">
        <v>14</v>
      </c>
      <c r="G30" s="10"/>
      <c r="H30" s="10"/>
      <c r="I30" s="9" t="s">
        <v>13</v>
      </c>
      <c r="J30" s="51">
        <v>0</v>
      </c>
      <c r="K30" s="52"/>
      <c r="L30" s="53">
        <f>J30*3000</f>
        <v>0</v>
      </c>
      <c r="M30" s="54"/>
      <c r="N30" s="54"/>
      <c r="O30" s="54"/>
      <c r="P30" s="55"/>
    </row>
    <row r="31" spans="2:16" s="4" customFormat="1" ht="15" customHeight="1" thickBot="1">
      <c r="B31" s="36"/>
      <c r="C31" s="37"/>
      <c r="D31" s="37"/>
      <c r="E31" s="38"/>
      <c r="F31" s="30" t="s">
        <v>67</v>
      </c>
      <c r="G31" s="10"/>
      <c r="H31" s="10"/>
      <c r="I31" s="9" t="s">
        <v>13</v>
      </c>
      <c r="J31" s="51">
        <v>0</v>
      </c>
      <c r="K31" s="52"/>
      <c r="L31" s="53">
        <f>J31*3000</f>
        <v>0</v>
      </c>
      <c r="M31" s="54"/>
      <c r="N31" s="54"/>
      <c r="O31" s="54"/>
      <c r="P31" s="55"/>
    </row>
    <row r="32" spans="2:16" s="4" customFormat="1" ht="15" customHeight="1" thickTop="1" thickBot="1">
      <c r="B32" s="39"/>
      <c r="C32" s="40"/>
      <c r="D32" s="40"/>
      <c r="E32" s="41"/>
      <c r="F32" s="56" t="s">
        <v>12</v>
      </c>
      <c r="G32" s="57"/>
      <c r="H32" s="57"/>
      <c r="I32" s="57"/>
      <c r="J32" s="57"/>
      <c r="K32" s="58"/>
      <c r="L32" s="59">
        <f>SUM(L29:P31)</f>
        <v>0</v>
      </c>
      <c r="M32" s="60"/>
      <c r="N32" s="60"/>
      <c r="O32" s="60"/>
      <c r="P32" s="61"/>
    </row>
    <row r="33" spans="2:16" s="4" customFormat="1" ht="18.75" customHeight="1" thickBot="1">
      <c r="B33" s="1" t="s">
        <v>11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s="4" customFormat="1" ht="12.75" customHeight="1">
      <c r="B34" s="130" t="s">
        <v>10</v>
      </c>
      <c r="C34" s="131"/>
      <c r="D34" s="131"/>
      <c r="E34" s="131"/>
      <c r="F34" s="131"/>
      <c r="G34" s="131"/>
      <c r="H34" s="131"/>
      <c r="I34" s="131" t="s">
        <v>9</v>
      </c>
      <c r="J34" s="131"/>
      <c r="K34" s="131"/>
      <c r="L34" s="131"/>
      <c r="M34" s="131"/>
      <c r="N34" s="131"/>
      <c r="O34" s="131"/>
      <c r="P34" s="132"/>
    </row>
    <row r="35" spans="2:16" s="4" customFormat="1" ht="18" customHeight="1">
      <c r="B35" s="6"/>
      <c r="C35" s="5"/>
      <c r="D35" s="5"/>
      <c r="E35" s="28" t="s">
        <v>8</v>
      </c>
      <c r="F35" s="5"/>
      <c r="G35" s="5"/>
      <c r="H35" s="133" t="s">
        <v>7</v>
      </c>
      <c r="I35" s="135" t="s">
        <v>6</v>
      </c>
      <c r="J35" s="138"/>
      <c r="K35" s="117"/>
      <c r="L35" s="117"/>
      <c r="M35" s="117"/>
      <c r="N35" s="117"/>
      <c r="O35" s="117"/>
      <c r="P35" s="120"/>
    </row>
    <row r="36" spans="2:16" s="4" customFormat="1" ht="18" customHeight="1">
      <c r="B36" s="6"/>
      <c r="C36" s="5"/>
      <c r="D36" s="5"/>
      <c r="E36" s="28" t="s">
        <v>5</v>
      </c>
      <c r="F36" s="5"/>
      <c r="G36" s="5"/>
      <c r="H36" s="134"/>
      <c r="I36" s="136"/>
      <c r="J36" s="139"/>
      <c r="K36" s="118"/>
      <c r="L36" s="118"/>
      <c r="M36" s="118"/>
      <c r="N36" s="118"/>
      <c r="O36" s="118"/>
      <c r="P36" s="121"/>
    </row>
    <row r="37" spans="2:16" s="4" customFormat="1" ht="18" customHeight="1">
      <c r="B37" s="6"/>
      <c r="C37" s="5"/>
      <c r="D37" s="5"/>
      <c r="E37" s="28" t="s">
        <v>4</v>
      </c>
      <c r="F37" s="5"/>
      <c r="G37" s="5"/>
      <c r="H37" s="134"/>
      <c r="I37" s="137"/>
      <c r="J37" s="140"/>
      <c r="K37" s="119"/>
      <c r="L37" s="119"/>
      <c r="M37" s="119"/>
      <c r="N37" s="119"/>
      <c r="O37" s="119"/>
      <c r="P37" s="122"/>
    </row>
    <row r="38" spans="2:16" s="4" customFormat="1" ht="12.75" customHeight="1">
      <c r="B38" s="123" t="s">
        <v>43</v>
      </c>
      <c r="C38" s="124"/>
      <c r="D38" s="124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25"/>
    </row>
    <row r="39" spans="2:16" s="4" customFormat="1" ht="18" customHeight="1">
      <c r="B39" s="77" t="s">
        <v>2</v>
      </c>
      <c r="C39" s="78"/>
      <c r="D39" s="79"/>
      <c r="E39" s="126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127"/>
    </row>
    <row r="40" spans="2:16" s="4" customFormat="1" ht="18" customHeight="1" thickBot="1">
      <c r="B40" s="80"/>
      <c r="C40" s="81"/>
      <c r="D40" s="82"/>
      <c r="E40" s="128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129"/>
    </row>
    <row r="41" spans="2:16" s="1" customFormat="1" ht="10.5" customHeight="1"/>
    <row r="42" spans="2:16" s="4" customFormat="1" ht="15" customHeight="1">
      <c r="B42" s="4" t="s">
        <v>44</v>
      </c>
    </row>
    <row r="43" spans="2:16" s="4" customFormat="1" ht="15" customHeight="1">
      <c r="B43" s="4" t="s">
        <v>45</v>
      </c>
    </row>
    <row r="44" spans="2:16" s="4" customFormat="1" ht="8.1" customHeight="1"/>
    <row r="45" spans="2:16" s="4" customFormat="1" ht="12.75" customHeight="1">
      <c r="C45" s="4" t="s">
        <v>46</v>
      </c>
      <c r="E45" s="4" t="s">
        <v>47</v>
      </c>
    </row>
    <row r="46" spans="2:16" s="4" customFormat="1" ht="12.75" customHeight="1"/>
    <row r="47" spans="2:16" s="4" customFormat="1" ht="12.75" customHeight="1">
      <c r="E47" s="4" t="s">
        <v>29</v>
      </c>
      <c r="N47" s="4" t="s">
        <v>25</v>
      </c>
    </row>
    <row r="48" spans="2:16" s="4" customFormat="1" ht="12.75" customHeight="1"/>
    <row r="49" spans="2:14" s="4" customFormat="1" ht="12.75" customHeight="1">
      <c r="C49" s="4" t="s">
        <v>48</v>
      </c>
      <c r="E49" s="4" t="s">
        <v>47</v>
      </c>
    </row>
    <row r="50" spans="2:14" s="4" customFormat="1" ht="12.75" customHeight="1"/>
    <row r="51" spans="2:14" s="4" customFormat="1" ht="12.75" customHeight="1">
      <c r="E51" s="4" t="s">
        <v>29</v>
      </c>
      <c r="N51" s="4" t="s">
        <v>25</v>
      </c>
    </row>
    <row r="52" spans="2:14" s="1" customFormat="1" ht="7.5" customHeight="1"/>
    <row r="53" spans="2:14" s="1" customFormat="1" ht="20.100000000000001" customHeight="1">
      <c r="B53" s="3"/>
    </row>
    <row r="54" spans="2:14" s="1" customFormat="1" ht="20.100000000000001" customHeight="1">
      <c r="B54" s="2"/>
    </row>
    <row r="55" spans="2:14" s="1" customFormat="1" ht="20.100000000000001" customHeight="1">
      <c r="B55" s="2"/>
    </row>
    <row r="56" spans="2:14" s="1" customFormat="1" ht="20.100000000000001" customHeight="1">
      <c r="B56" s="2" t="s">
        <v>49</v>
      </c>
    </row>
    <row r="57" spans="2:14" s="1" customFormat="1" ht="20.100000000000001" customHeight="1"/>
    <row r="58" spans="2:14" s="1" customFormat="1" ht="20.100000000000001" customHeight="1"/>
    <row r="59" spans="2:14" s="1" customFormat="1" ht="20.100000000000001" customHeight="1"/>
    <row r="60" spans="2:14" s="1" customFormat="1" ht="20.100000000000001" customHeight="1"/>
    <row r="61" spans="2:14" s="1" customFormat="1" ht="20.100000000000001" customHeight="1"/>
    <row r="62" spans="2:14" s="1" customFormat="1" ht="20.100000000000001" customHeight="1"/>
    <row r="63" spans="2:14" s="1" customFormat="1" ht="20.100000000000001" customHeight="1"/>
    <row r="64" spans="2:14" s="1" customFormat="1" ht="20.100000000000001" customHeight="1"/>
    <row r="65" s="1" customFormat="1" ht="20.100000000000001" customHeight="1"/>
    <row r="66" s="1" customFormat="1" ht="20.100000000000001" customHeight="1"/>
    <row r="67" s="1" customFormat="1" ht="20.100000000000001" customHeight="1"/>
    <row r="68" s="1" customFormat="1" ht="20.100000000000001" customHeight="1"/>
    <row r="69" s="1" customFormat="1" ht="20.100000000000001" customHeight="1"/>
    <row r="70" s="1" customFormat="1" ht="20.100000000000001" customHeight="1"/>
    <row r="71" s="1" customFormat="1" ht="20.100000000000001" customHeight="1"/>
    <row r="72" s="1" customFormat="1" ht="20.100000000000001" customHeight="1"/>
    <row r="73" s="1" customFormat="1" ht="20.100000000000001" customHeight="1"/>
    <row r="74" s="1" customFormat="1" ht="20.100000000000001" customHeight="1"/>
    <row r="75" s="1" customFormat="1" ht="20.100000000000001" customHeight="1"/>
    <row r="76" s="1" customFormat="1" ht="20.100000000000001" customHeight="1"/>
    <row r="77" s="1" customFormat="1" ht="20.100000000000001" customHeight="1"/>
    <row r="78" s="1" customFormat="1" ht="20.100000000000001" customHeight="1"/>
    <row r="79" s="1" customFormat="1" ht="20.100000000000001" customHeight="1"/>
    <row r="80" s="1" customFormat="1" ht="20.100000000000001" customHeight="1"/>
    <row r="81" s="1" customFormat="1" ht="20.100000000000001" customHeight="1"/>
    <row r="82" s="1" customFormat="1" ht="20.100000000000001" customHeight="1"/>
    <row r="83" s="1" customFormat="1" ht="20.100000000000001" customHeight="1"/>
    <row r="84" s="1" customFormat="1" ht="20.100000000000001" customHeight="1"/>
    <row r="85" s="1" customFormat="1" ht="20.100000000000001" customHeight="1"/>
    <row r="86" s="1" customFormat="1" ht="20.100000000000001" customHeight="1"/>
    <row r="87" s="1" customFormat="1" ht="20.100000000000001" customHeight="1"/>
    <row r="88" s="1" customFormat="1" ht="20.100000000000001" customHeight="1"/>
    <row r="89" s="1" customFormat="1" ht="20.100000000000001" customHeight="1"/>
    <row r="90" s="1" customFormat="1" ht="20.100000000000001" customHeight="1"/>
    <row r="91" s="1" customFormat="1" ht="20.100000000000001" customHeight="1"/>
    <row r="92" s="1" customFormat="1" ht="20.100000000000001" customHeight="1"/>
    <row r="93" s="1" customFormat="1" ht="20.100000000000001" customHeight="1"/>
    <row r="94" s="1" customFormat="1" ht="20.100000000000001" customHeight="1"/>
    <row r="95" s="1" customFormat="1" ht="20.100000000000001" customHeight="1"/>
    <row r="96" s="1" customFormat="1" ht="20.100000000000001" customHeight="1"/>
    <row r="97" s="1" customFormat="1" ht="20.100000000000001" customHeight="1"/>
    <row r="98" s="1" customFormat="1" ht="20.100000000000001" customHeight="1"/>
    <row r="99" s="1" customFormat="1" ht="20.100000000000001" customHeight="1"/>
    <row r="100" s="1" customFormat="1" ht="20.100000000000001" customHeight="1"/>
    <row r="101" s="1" customFormat="1" ht="20.100000000000001" customHeight="1"/>
    <row r="102" s="1" customFormat="1" ht="20.100000000000001" customHeight="1"/>
    <row r="103" s="1" customFormat="1" ht="20.100000000000001" customHeight="1"/>
    <row r="104" s="1" customFormat="1" ht="20.100000000000001" customHeight="1"/>
    <row r="105" s="1" customFormat="1" ht="20.100000000000001" customHeight="1"/>
    <row r="106" s="1" customFormat="1" ht="20.100000000000001" customHeight="1"/>
    <row r="107" s="1" customFormat="1" ht="20.100000000000001" customHeight="1"/>
    <row r="108" s="1" customFormat="1" ht="20.100000000000001" customHeight="1"/>
    <row r="109" s="1" customFormat="1" ht="20.100000000000001" customHeight="1"/>
    <row r="110" s="1" customFormat="1" ht="20.100000000000001" customHeight="1"/>
    <row r="111" s="1" customFormat="1" ht="20.100000000000001" customHeight="1"/>
    <row r="112" s="1" customFormat="1" ht="20.100000000000001" customHeight="1"/>
    <row r="113" s="1" customFormat="1" ht="20.100000000000001" customHeight="1"/>
    <row r="114" s="1" customFormat="1" ht="20.100000000000001" customHeight="1"/>
    <row r="115" s="1" customFormat="1" ht="20.100000000000001" customHeight="1"/>
    <row r="116" s="1" customFormat="1" ht="20.100000000000001" customHeight="1"/>
    <row r="117" s="1" customFormat="1" ht="20.100000000000001" customHeight="1"/>
    <row r="118" s="1" customFormat="1" ht="20.100000000000001" customHeight="1"/>
    <row r="119" s="1" customFormat="1" ht="20.100000000000001" customHeight="1"/>
    <row r="120" s="1" customFormat="1" ht="20.100000000000001" customHeight="1"/>
    <row r="121" s="1" customFormat="1" ht="20.100000000000001" customHeight="1"/>
    <row r="122" s="1" customFormat="1" ht="20.100000000000001" customHeight="1"/>
    <row r="123" s="1" customFormat="1" ht="20.100000000000001" customHeight="1"/>
    <row r="124" s="1" customFormat="1" ht="20.100000000000001" customHeight="1"/>
    <row r="125" s="1" customFormat="1" ht="20.100000000000001" customHeight="1"/>
    <row r="126" s="1" customFormat="1" ht="20.100000000000001" customHeight="1"/>
    <row r="127" s="1" customFormat="1" ht="20.100000000000001" customHeight="1"/>
    <row r="128" s="1" customFormat="1" ht="20.100000000000001" customHeight="1"/>
    <row r="129" s="1" customFormat="1" ht="20.100000000000001" customHeight="1"/>
    <row r="130" s="1" customFormat="1" ht="20.100000000000001" customHeight="1"/>
    <row r="131" s="1" customFormat="1" ht="20.100000000000001" customHeight="1"/>
    <row r="132" s="1" customFormat="1" ht="20.100000000000001" customHeight="1"/>
    <row r="133" s="1" customFormat="1" ht="20.100000000000001" customHeight="1"/>
    <row r="134" s="1" customFormat="1" ht="20.100000000000001" customHeight="1"/>
    <row r="135" s="1" customFormat="1" ht="20.100000000000001" customHeight="1"/>
    <row r="136" s="1" customFormat="1" ht="20.100000000000001" customHeight="1"/>
    <row r="137" s="1" customFormat="1" ht="20.100000000000001" customHeight="1"/>
    <row r="138" s="1" customFormat="1" ht="20.100000000000001" customHeight="1"/>
    <row r="139" s="1" customFormat="1" ht="20.100000000000001" customHeight="1"/>
    <row r="140" s="1" customFormat="1" ht="20.100000000000001" customHeight="1"/>
    <row r="141" s="1" customFormat="1" ht="20.100000000000001" customHeight="1"/>
    <row r="142" s="1" customFormat="1" ht="20.100000000000001" customHeight="1"/>
    <row r="143" s="1" customFormat="1" ht="20.100000000000001" customHeight="1"/>
    <row r="144" s="1" customFormat="1" ht="20.100000000000001" customHeight="1"/>
    <row r="145" s="1" customFormat="1" ht="20.100000000000001" customHeight="1"/>
    <row r="146" s="1" customFormat="1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</sheetData>
  <mergeCells count="55">
    <mergeCell ref="L18:P18"/>
    <mergeCell ref="J18:K18"/>
    <mergeCell ref="L24:P24"/>
    <mergeCell ref="J24:K24"/>
    <mergeCell ref="L20:P20"/>
    <mergeCell ref="F20:K20"/>
    <mergeCell ref="A2:H2"/>
    <mergeCell ref="L26:P26"/>
    <mergeCell ref="L23:P23"/>
    <mergeCell ref="J25:K25"/>
    <mergeCell ref="L25:P25"/>
    <mergeCell ref="B11:F12"/>
    <mergeCell ref="G11:P12"/>
    <mergeCell ref="B14:P15"/>
    <mergeCell ref="B16:E20"/>
    <mergeCell ref="F16:I16"/>
    <mergeCell ref="J16:K16"/>
    <mergeCell ref="L16:P16"/>
    <mergeCell ref="J17:K17"/>
    <mergeCell ref="L17:P17"/>
    <mergeCell ref="J19:K19"/>
    <mergeCell ref="L19:P19"/>
    <mergeCell ref="B39:D40"/>
    <mergeCell ref="E39:P40"/>
    <mergeCell ref="F32:K32"/>
    <mergeCell ref="L32:P32"/>
    <mergeCell ref="B34:H34"/>
    <mergeCell ref="I34:P34"/>
    <mergeCell ref="H35:H37"/>
    <mergeCell ref="I35:I37"/>
    <mergeCell ref="J35:J37"/>
    <mergeCell ref="K35:K37"/>
    <mergeCell ref="L35:L37"/>
    <mergeCell ref="M35:M37"/>
    <mergeCell ref="B28:E32"/>
    <mergeCell ref="F28:I28"/>
    <mergeCell ref="J28:K28"/>
    <mergeCell ref="L28:P28"/>
    <mergeCell ref="N35:N37"/>
    <mergeCell ref="O35:O37"/>
    <mergeCell ref="P35:P37"/>
    <mergeCell ref="B38:D38"/>
    <mergeCell ref="E38:P38"/>
    <mergeCell ref="B22:E26"/>
    <mergeCell ref="F22:I22"/>
    <mergeCell ref="J22:K22"/>
    <mergeCell ref="L22:P22"/>
    <mergeCell ref="J23:K23"/>
    <mergeCell ref="F26:K26"/>
    <mergeCell ref="J31:K31"/>
    <mergeCell ref="L31:P31"/>
    <mergeCell ref="J29:K29"/>
    <mergeCell ref="L29:P29"/>
    <mergeCell ref="J30:K30"/>
    <mergeCell ref="L30:P30"/>
  </mergeCells>
  <phoneticPr fontId="1"/>
  <pageMargins left="0.62992125984251968" right="0.23622047244094491" top="0.74803149606299213" bottom="0.6" header="0.31496062992125984" footer="0.31496062992125984"/>
  <pageSetup paperSize="9" orientation="portrait" r:id="rId1"/>
  <headerFooter>
    <oddHeader>&amp;C&amp;14介護予防支援・介護予防ケアマネジメント業務委託料請求書</oddHeader>
    <oddFooter>&amp;L&amp;10注）１．請求印は契約書と同じものを押印してください。
　　２．業務報告書を添付してください。
　　３．金額以外の修正をする場合は、訂正箇所に二重線を引き、修正印（請求印と同じ印）を必ず押印してください。
　　４．請求者蘭に変更がある場合は、届け出てください。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包括の名称・削除禁止!$B$4:$B$9</xm:f>
          </x14:formula1>
          <xm:sqref>A2:H2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1"/>
  <sheetViews>
    <sheetView zoomScaleNormal="100" workbookViewId="0">
      <selection activeCell="E17" sqref="E17:H17"/>
    </sheetView>
  </sheetViews>
  <sheetFormatPr defaultColWidth="9" defaultRowHeight="14.4"/>
  <cols>
    <col min="1" max="1" width="5.33203125" style="1" customWidth="1"/>
    <col min="2" max="8" width="5.109375" style="1" customWidth="1"/>
    <col min="9" max="16" width="4.44140625" style="1" customWidth="1"/>
    <col min="17" max="20" width="5.33203125" style="1" customWidth="1"/>
    <col min="21" max="29" width="5.6640625" style="1" customWidth="1"/>
    <col min="30" max="16384" width="9" style="1"/>
  </cols>
  <sheetData>
    <row r="1" spans="1:19" ht="24.9" customHeight="1">
      <c r="A1" s="62" t="s">
        <v>40</v>
      </c>
      <c r="B1" s="62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15" customHeight="1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9" customHeight="1">
      <c r="S3" s="17" t="s">
        <v>54</v>
      </c>
    </row>
    <row r="4" spans="1:19" ht="15" customHeight="1" thickBot="1"/>
    <row r="5" spans="1:19" ht="30" customHeight="1" thickBot="1">
      <c r="A5" s="159" t="s">
        <v>23</v>
      </c>
      <c r="B5" s="160"/>
      <c r="C5" s="161"/>
      <c r="D5" s="161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3"/>
    </row>
    <row r="6" spans="1:19" ht="15" customHeight="1" thickBot="1"/>
    <row r="7" spans="1:19" s="20" customFormat="1" ht="27" customHeight="1">
      <c r="A7" s="21" t="s">
        <v>37</v>
      </c>
      <c r="B7" s="164" t="s">
        <v>36</v>
      </c>
      <c r="C7" s="164"/>
      <c r="D7" s="164"/>
      <c r="E7" s="164" t="s">
        <v>29</v>
      </c>
      <c r="F7" s="164"/>
      <c r="G7" s="164"/>
      <c r="H7" s="164"/>
      <c r="I7" s="165" t="s">
        <v>15</v>
      </c>
      <c r="J7" s="166"/>
      <c r="K7" s="166" t="s">
        <v>14</v>
      </c>
      <c r="L7" s="166"/>
      <c r="M7" s="166" t="s">
        <v>68</v>
      </c>
      <c r="N7" s="166"/>
      <c r="O7" s="168" t="s">
        <v>41</v>
      </c>
      <c r="P7" s="169"/>
      <c r="Q7" s="164" t="s">
        <v>35</v>
      </c>
      <c r="R7" s="164"/>
      <c r="S7" s="167"/>
    </row>
    <row r="8" spans="1:19" ht="27" customHeight="1">
      <c r="A8" s="19">
        <v>1</v>
      </c>
      <c r="B8" s="147"/>
      <c r="C8" s="147"/>
      <c r="D8" s="147"/>
      <c r="E8" s="147"/>
      <c r="F8" s="147"/>
      <c r="G8" s="147"/>
      <c r="H8" s="147"/>
      <c r="I8" s="147" t="s">
        <v>34</v>
      </c>
      <c r="J8" s="147"/>
      <c r="K8" s="147" t="s">
        <v>34</v>
      </c>
      <c r="L8" s="147"/>
      <c r="M8" s="147" t="s">
        <v>34</v>
      </c>
      <c r="N8" s="147"/>
      <c r="O8" s="148" t="s">
        <v>34</v>
      </c>
      <c r="P8" s="149"/>
      <c r="Q8" s="143">
        <f>IF(I8="","",COUNTIF(I8,"○")*4220+COUNTIF(K8,"○")*3000+COUNTIFS(M8,"○")*3000)</f>
        <v>0</v>
      </c>
      <c r="R8" s="143"/>
      <c r="S8" s="144"/>
    </row>
    <row r="9" spans="1:19" ht="27" customHeight="1">
      <c r="A9" s="19">
        <v>2</v>
      </c>
      <c r="B9" s="147"/>
      <c r="C9" s="147"/>
      <c r="D9" s="147"/>
      <c r="E9" s="147"/>
      <c r="F9" s="147"/>
      <c r="G9" s="147"/>
      <c r="H9" s="147"/>
      <c r="I9" s="148" t="s">
        <v>34</v>
      </c>
      <c r="J9" s="149"/>
      <c r="K9" s="148"/>
      <c r="L9" s="149"/>
      <c r="M9" s="148"/>
      <c r="N9" s="149"/>
      <c r="O9" s="148" t="s">
        <v>34</v>
      </c>
      <c r="P9" s="149"/>
      <c r="Q9" s="143">
        <f>IF(I9="","",COUNTIF(I9,"○")*4220+COUNTIF(K9,"○")*3000+COUNTIFS(M9,"○")*3000)</f>
        <v>0</v>
      </c>
      <c r="R9" s="143"/>
      <c r="S9" s="144"/>
    </row>
    <row r="10" spans="1:19" ht="27" customHeight="1">
      <c r="A10" s="19">
        <v>3</v>
      </c>
      <c r="B10" s="147"/>
      <c r="C10" s="147"/>
      <c r="D10" s="147"/>
      <c r="E10" s="147"/>
      <c r="F10" s="147"/>
      <c r="G10" s="147"/>
      <c r="H10" s="147"/>
      <c r="I10" s="148" t="s">
        <v>34</v>
      </c>
      <c r="J10" s="149"/>
      <c r="K10" s="148"/>
      <c r="L10" s="149"/>
      <c r="M10" s="148"/>
      <c r="N10" s="149"/>
      <c r="O10" s="148" t="s">
        <v>34</v>
      </c>
      <c r="P10" s="149"/>
      <c r="Q10" s="143">
        <f>IF(I10="","",COUNTIF(I10,"○")*4220+COUNTIF(K10,"○")*3000+COUNTIFS(M10,"○")*3000)</f>
        <v>0</v>
      </c>
      <c r="R10" s="143"/>
      <c r="S10" s="144"/>
    </row>
    <row r="11" spans="1:19" ht="27" customHeight="1">
      <c r="A11" s="19">
        <v>4</v>
      </c>
      <c r="B11" s="147"/>
      <c r="C11" s="147"/>
      <c r="D11" s="147"/>
      <c r="E11" s="147"/>
      <c r="F11" s="147"/>
      <c r="G11" s="147"/>
      <c r="H11" s="147"/>
      <c r="I11" s="148" t="s">
        <v>34</v>
      </c>
      <c r="J11" s="149"/>
      <c r="K11" s="148"/>
      <c r="L11" s="149"/>
      <c r="M11" s="148"/>
      <c r="N11" s="149"/>
      <c r="O11" s="148"/>
      <c r="P11" s="149"/>
      <c r="Q11" s="143">
        <f t="shared" ref="Q11:Q27" si="0">IF(I11="","",COUNTIF(I11,"○")*4220+COUNTIF(K11,"○")*3000+COUNTIFS(M11,"○")*3000)</f>
        <v>0</v>
      </c>
      <c r="R11" s="143"/>
      <c r="S11" s="144"/>
    </row>
    <row r="12" spans="1:19" ht="27" customHeight="1">
      <c r="A12" s="19">
        <v>5</v>
      </c>
      <c r="B12" s="147"/>
      <c r="C12" s="147"/>
      <c r="D12" s="147"/>
      <c r="E12" s="147"/>
      <c r="F12" s="147"/>
      <c r="G12" s="147"/>
      <c r="H12" s="147"/>
      <c r="I12" s="148" t="s">
        <v>34</v>
      </c>
      <c r="J12" s="149"/>
      <c r="K12" s="148"/>
      <c r="L12" s="149"/>
      <c r="M12" s="148"/>
      <c r="N12" s="149"/>
      <c r="O12" s="148"/>
      <c r="P12" s="149"/>
      <c r="Q12" s="143">
        <f t="shared" si="0"/>
        <v>0</v>
      </c>
      <c r="R12" s="143"/>
      <c r="S12" s="144"/>
    </row>
    <row r="13" spans="1:19" ht="27" customHeight="1">
      <c r="A13" s="19">
        <v>6</v>
      </c>
      <c r="B13" s="147"/>
      <c r="C13" s="147"/>
      <c r="D13" s="147"/>
      <c r="E13" s="147"/>
      <c r="F13" s="147"/>
      <c r="G13" s="147"/>
      <c r="H13" s="147"/>
      <c r="I13" s="148" t="s">
        <v>34</v>
      </c>
      <c r="J13" s="149"/>
      <c r="K13" s="148"/>
      <c r="L13" s="149"/>
      <c r="M13" s="148"/>
      <c r="N13" s="149"/>
      <c r="O13" s="148"/>
      <c r="P13" s="149"/>
      <c r="Q13" s="143">
        <f t="shared" si="0"/>
        <v>0</v>
      </c>
      <c r="R13" s="143"/>
      <c r="S13" s="144"/>
    </row>
    <row r="14" spans="1:19" ht="27" customHeight="1">
      <c r="A14" s="19">
        <v>7</v>
      </c>
      <c r="B14" s="147"/>
      <c r="C14" s="147"/>
      <c r="D14" s="147"/>
      <c r="E14" s="147"/>
      <c r="F14" s="147"/>
      <c r="G14" s="147"/>
      <c r="H14" s="147"/>
      <c r="I14" s="148" t="s">
        <v>34</v>
      </c>
      <c r="J14" s="149"/>
      <c r="K14" s="148"/>
      <c r="L14" s="149"/>
      <c r="M14" s="148"/>
      <c r="N14" s="149"/>
      <c r="O14" s="148"/>
      <c r="P14" s="149"/>
      <c r="Q14" s="143">
        <f t="shared" si="0"/>
        <v>0</v>
      </c>
      <c r="R14" s="143"/>
      <c r="S14" s="144"/>
    </row>
    <row r="15" spans="1:19" ht="27" customHeight="1">
      <c r="A15" s="19">
        <v>8</v>
      </c>
      <c r="B15" s="147"/>
      <c r="C15" s="147"/>
      <c r="D15" s="147"/>
      <c r="E15" s="147"/>
      <c r="F15" s="147"/>
      <c r="G15" s="147"/>
      <c r="H15" s="147"/>
      <c r="I15" s="148" t="s">
        <v>34</v>
      </c>
      <c r="J15" s="149"/>
      <c r="K15" s="148"/>
      <c r="L15" s="149"/>
      <c r="M15" s="148"/>
      <c r="N15" s="149"/>
      <c r="O15" s="148"/>
      <c r="P15" s="149"/>
      <c r="Q15" s="143">
        <f t="shared" si="0"/>
        <v>0</v>
      </c>
      <c r="R15" s="143"/>
      <c r="S15" s="144"/>
    </row>
    <row r="16" spans="1:19" ht="27" customHeight="1">
      <c r="A16" s="19">
        <v>9</v>
      </c>
      <c r="B16" s="147"/>
      <c r="C16" s="147"/>
      <c r="D16" s="147"/>
      <c r="E16" s="147"/>
      <c r="F16" s="147"/>
      <c r="G16" s="147"/>
      <c r="H16" s="147"/>
      <c r="I16" s="148" t="s">
        <v>34</v>
      </c>
      <c r="J16" s="149"/>
      <c r="K16" s="148"/>
      <c r="L16" s="149"/>
      <c r="M16" s="148"/>
      <c r="N16" s="149"/>
      <c r="O16" s="148"/>
      <c r="P16" s="149"/>
      <c r="Q16" s="143">
        <f t="shared" si="0"/>
        <v>0</v>
      </c>
      <c r="R16" s="143"/>
      <c r="S16" s="144"/>
    </row>
    <row r="17" spans="1:23" ht="27" customHeight="1">
      <c r="A17" s="19">
        <v>10</v>
      </c>
      <c r="B17" s="147"/>
      <c r="C17" s="147"/>
      <c r="D17" s="147"/>
      <c r="E17" s="147"/>
      <c r="F17" s="147"/>
      <c r="G17" s="147"/>
      <c r="H17" s="147"/>
      <c r="I17" s="148" t="s">
        <v>34</v>
      </c>
      <c r="J17" s="149"/>
      <c r="K17" s="148"/>
      <c r="L17" s="149"/>
      <c r="M17" s="148"/>
      <c r="N17" s="149"/>
      <c r="O17" s="148"/>
      <c r="P17" s="149"/>
      <c r="Q17" s="143">
        <f t="shared" si="0"/>
        <v>0</v>
      </c>
      <c r="R17" s="143"/>
      <c r="S17" s="144"/>
    </row>
    <row r="18" spans="1:23" ht="27" customHeight="1">
      <c r="A18" s="19">
        <v>11</v>
      </c>
      <c r="B18" s="147"/>
      <c r="C18" s="147"/>
      <c r="D18" s="147"/>
      <c r="E18" s="147"/>
      <c r="F18" s="147"/>
      <c r="G18" s="147"/>
      <c r="H18" s="147"/>
      <c r="I18" s="148" t="s">
        <v>34</v>
      </c>
      <c r="J18" s="149"/>
      <c r="K18" s="148"/>
      <c r="L18" s="149"/>
      <c r="M18" s="148"/>
      <c r="N18" s="149"/>
      <c r="O18" s="148"/>
      <c r="P18" s="149"/>
      <c r="Q18" s="143">
        <f t="shared" si="0"/>
        <v>0</v>
      </c>
      <c r="R18" s="143"/>
      <c r="S18" s="144"/>
    </row>
    <row r="19" spans="1:23" ht="27" customHeight="1">
      <c r="A19" s="19">
        <v>12</v>
      </c>
      <c r="B19" s="147"/>
      <c r="C19" s="147"/>
      <c r="D19" s="147"/>
      <c r="E19" s="147"/>
      <c r="F19" s="147"/>
      <c r="G19" s="147"/>
      <c r="H19" s="147"/>
      <c r="I19" s="148" t="s">
        <v>34</v>
      </c>
      <c r="J19" s="149"/>
      <c r="K19" s="148"/>
      <c r="L19" s="149"/>
      <c r="M19" s="148"/>
      <c r="N19" s="149"/>
      <c r="O19" s="148"/>
      <c r="P19" s="149"/>
      <c r="Q19" s="143">
        <f t="shared" si="0"/>
        <v>0</v>
      </c>
      <c r="R19" s="143"/>
      <c r="S19" s="144"/>
    </row>
    <row r="20" spans="1:23" ht="27" customHeight="1">
      <c r="A20" s="19">
        <v>13</v>
      </c>
      <c r="B20" s="147"/>
      <c r="C20" s="147"/>
      <c r="D20" s="147"/>
      <c r="E20" s="147"/>
      <c r="F20" s="147"/>
      <c r="G20" s="147"/>
      <c r="H20" s="147"/>
      <c r="I20" s="148" t="s">
        <v>34</v>
      </c>
      <c r="J20" s="149"/>
      <c r="K20" s="148"/>
      <c r="L20" s="149"/>
      <c r="M20" s="148"/>
      <c r="N20" s="149"/>
      <c r="O20" s="148"/>
      <c r="P20" s="149"/>
      <c r="Q20" s="143">
        <f t="shared" si="0"/>
        <v>0</v>
      </c>
      <c r="R20" s="143"/>
      <c r="S20" s="144"/>
    </row>
    <row r="21" spans="1:23" ht="27" customHeight="1">
      <c r="A21" s="19">
        <v>14</v>
      </c>
      <c r="B21" s="147"/>
      <c r="C21" s="147"/>
      <c r="D21" s="147"/>
      <c r="E21" s="147"/>
      <c r="F21" s="147"/>
      <c r="G21" s="147"/>
      <c r="H21" s="147"/>
      <c r="I21" s="148" t="s">
        <v>34</v>
      </c>
      <c r="J21" s="149"/>
      <c r="K21" s="148"/>
      <c r="L21" s="149"/>
      <c r="M21" s="148"/>
      <c r="N21" s="149"/>
      <c r="O21" s="148"/>
      <c r="P21" s="149"/>
      <c r="Q21" s="143">
        <f t="shared" si="0"/>
        <v>0</v>
      </c>
      <c r="R21" s="143"/>
      <c r="S21" s="144"/>
    </row>
    <row r="22" spans="1:23" ht="27" customHeight="1">
      <c r="A22" s="19">
        <v>15</v>
      </c>
      <c r="B22" s="147"/>
      <c r="C22" s="147"/>
      <c r="D22" s="147"/>
      <c r="E22" s="147"/>
      <c r="F22" s="147"/>
      <c r="G22" s="147"/>
      <c r="H22" s="147"/>
      <c r="I22" s="148" t="s">
        <v>34</v>
      </c>
      <c r="J22" s="149"/>
      <c r="K22" s="148"/>
      <c r="L22" s="149"/>
      <c r="M22" s="148"/>
      <c r="N22" s="149"/>
      <c r="O22" s="148"/>
      <c r="P22" s="149"/>
      <c r="Q22" s="143">
        <f t="shared" si="0"/>
        <v>0</v>
      </c>
      <c r="R22" s="143"/>
      <c r="S22" s="144"/>
    </row>
    <row r="23" spans="1:23" ht="27" customHeight="1">
      <c r="A23" s="19">
        <v>16</v>
      </c>
      <c r="B23" s="147"/>
      <c r="C23" s="147"/>
      <c r="D23" s="147"/>
      <c r="E23" s="147"/>
      <c r="F23" s="147"/>
      <c r="G23" s="147"/>
      <c r="H23" s="147"/>
      <c r="I23" s="148" t="s">
        <v>34</v>
      </c>
      <c r="J23" s="149"/>
      <c r="K23" s="148"/>
      <c r="L23" s="149"/>
      <c r="M23" s="148"/>
      <c r="N23" s="149"/>
      <c r="O23" s="148"/>
      <c r="P23" s="149"/>
      <c r="Q23" s="143">
        <f t="shared" si="0"/>
        <v>0</v>
      </c>
      <c r="R23" s="143"/>
      <c r="S23" s="144"/>
    </row>
    <row r="24" spans="1:23" ht="27" customHeight="1">
      <c r="A24" s="19">
        <v>17</v>
      </c>
      <c r="B24" s="147"/>
      <c r="C24" s="147"/>
      <c r="D24" s="147"/>
      <c r="E24" s="147"/>
      <c r="F24" s="147"/>
      <c r="G24" s="147"/>
      <c r="H24" s="147"/>
      <c r="I24" s="148" t="s">
        <v>34</v>
      </c>
      <c r="J24" s="149"/>
      <c r="K24" s="148"/>
      <c r="L24" s="149"/>
      <c r="M24" s="148"/>
      <c r="N24" s="149"/>
      <c r="O24" s="148"/>
      <c r="P24" s="149"/>
      <c r="Q24" s="143">
        <f t="shared" si="0"/>
        <v>0</v>
      </c>
      <c r="R24" s="143"/>
      <c r="S24" s="144"/>
    </row>
    <row r="25" spans="1:23" ht="27" customHeight="1">
      <c r="A25" s="19">
        <v>18</v>
      </c>
      <c r="B25" s="147"/>
      <c r="C25" s="147"/>
      <c r="D25" s="147"/>
      <c r="E25" s="147"/>
      <c r="F25" s="147"/>
      <c r="G25" s="147"/>
      <c r="H25" s="147"/>
      <c r="I25" s="148" t="s">
        <v>34</v>
      </c>
      <c r="J25" s="149"/>
      <c r="K25" s="148"/>
      <c r="L25" s="149"/>
      <c r="M25" s="148"/>
      <c r="N25" s="149"/>
      <c r="O25" s="148"/>
      <c r="P25" s="149"/>
      <c r="Q25" s="143">
        <f t="shared" si="0"/>
        <v>0</v>
      </c>
      <c r="R25" s="143"/>
      <c r="S25" s="144"/>
    </row>
    <row r="26" spans="1:23" ht="27" customHeight="1">
      <c r="A26" s="19">
        <v>19</v>
      </c>
      <c r="B26" s="147"/>
      <c r="C26" s="147"/>
      <c r="D26" s="147"/>
      <c r="E26" s="147"/>
      <c r="F26" s="147"/>
      <c r="G26" s="147"/>
      <c r="H26" s="147"/>
      <c r="I26" s="148" t="s">
        <v>34</v>
      </c>
      <c r="J26" s="149"/>
      <c r="K26" s="148"/>
      <c r="L26" s="149"/>
      <c r="M26" s="148"/>
      <c r="N26" s="149"/>
      <c r="O26" s="148"/>
      <c r="P26" s="149"/>
      <c r="Q26" s="143">
        <f t="shared" si="0"/>
        <v>0</v>
      </c>
      <c r="R26" s="143"/>
      <c r="S26" s="144"/>
    </row>
    <row r="27" spans="1:23" ht="27" customHeight="1" thickBot="1">
      <c r="A27" s="18">
        <v>20</v>
      </c>
      <c r="B27" s="150"/>
      <c r="C27" s="150"/>
      <c r="D27" s="150"/>
      <c r="E27" s="150"/>
      <c r="F27" s="150"/>
      <c r="G27" s="150"/>
      <c r="H27" s="150"/>
      <c r="I27" s="151" t="s">
        <v>34</v>
      </c>
      <c r="J27" s="152"/>
      <c r="K27" s="151"/>
      <c r="L27" s="152"/>
      <c r="M27" s="151"/>
      <c r="N27" s="152"/>
      <c r="O27" s="151"/>
      <c r="P27" s="152"/>
      <c r="Q27" s="143">
        <f t="shared" si="0"/>
        <v>0</v>
      </c>
      <c r="R27" s="143"/>
      <c r="S27" s="144"/>
    </row>
    <row r="28" spans="1:23" ht="27" customHeight="1" thickTop="1" thickBot="1">
      <c r="A28" s="153" t="s">
        <v>33</v>
      </c>
      <c r="B28" s="154"/>
      <c r="C28" s="154"/>
      <c r="D28" s="154"/>
      <c r="E28" s="154"/>
      <c r="F28" s="154"/>
      <c r="G28" s="154"/>
      <c r="H28" s="154"/>
      <c r="I28" s="155">
        <f>COUNTIF(I8:J27,"○")</f>
        <v>0</v>
      </c>
      <c r="J28" s="155"/>
      <c r="K28" s="155">
        <f>COUNTIF(K8:L27,"○")</f>
        <v>0</v>
      </c>
      <c r="L28" s="155"/>
      <c r="M28" s="155">
        <f>COUNTIF(M8:N27,"○")</f>
        <v>0</v>
      </c>
      <c r="N28" s="155"/>
      <c r="O28" s="155">
        <f>COUNTIF(O8:P27,"○")</f>
        <v>0</v>
      </c>
      <c r="P28" s="155"/>
      <c r="Q28" s="156">
        <f>SUM(Q8:S27)</f>
        <v>0</v>
      </c>
      <c r="R28" s="156"/>
      <c r="S28" s="157"/>
    </row>
    <row r="29" spans="1:23" ht="27" customHeight="1" thickBot="1">
      <c r="A29" s="145" t="s">
        <v>32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70">
        <v>0</v>
      </c>
      <c r="N29" s="171"/>
      <c r="O29" s="171"/>
      <c r="P29" s="171"/>
      <c r="Q29" s="171"/>
      <c r="R29" s="171"/>
      <c r="S29" s="172"/>
      <c r="U29" s="24"/>
      <c r="W29" s="24"/>
    </row>
    <row r="30" spans="1:23" ht="27" customHeight="1">
      <c r="A30" s="1" t="s">
        <v>31</v>
      </c>
    </row>
    <row r="31" spans="1:23" ht="27" customHeight="1">
      <c r="A31" s="1" t="s">
        <v>30</v>
      </c>
    </row>
    <row r="32" spans="1:2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mergeCells count="158">
    <mergeCell ref="M25:N25"/>
    <mergeCell ref="M26:N26"/>
    <mergeCell ref="M27:N27"/>
    <mergeCell ref="M29:S29"/>
    <mergeCell ref="M28:N28"/>
    <mergeCell ref="O27:P27"/>
    <mergeCell ref="O28:P28"/>
    <mergeCell ref="B8:D8"/>
    <mergeCell ref="E8:H8"/>
    <mergeCell ref="I8:J8"/>
    <mergeCell ref="K8:L8"/>
    <mergeCell ref="B9:D9"/>
    <mergeCell ref="E9:H9"/>
    <mergeCell ref="I9:J9"/>
    <mergeCell ref="K9:L9"/>
    <mergeCell ref="B11:D11"/>
    <mergeCell ref="E11:H11"/>
    <mergeCell ref="I11:J11"/>
    <mergeCell ref="K11:L11"/>
    <mergeCell ref="B13:D13"/>
    <mergeCell ref="E13:H13"/>
    <mergeCell ref="I13:J13"/>
    <mergeCell ref="K13:L13"/>
    <mergeCell ref="B15:D15"/>
    <mergeCell ref="Q9:S9"/>
    <mergeCell ref="B10:D10"/>
    <mergeCell ref="E10:H10"/>
    <mergeCell ref="I10:J10"/>
    <mergeCell ref="K10:L10"/>
    <mergeCell ref="Q10:S10"/>
    <mergeCell ref="O9:P9"/>
    <mergeCell ref="O10:P10"/>
    <mergeCell ref="Q8:S8"/>
    <mergeCell ref="O8:P8"/>
    <mergeCell ref="M8:N8"/>
    <mergeCell ref="M9:N9"/>
    <mergeCell ref="M10:N10"/>
    <mergeCell ref="A1:S1"/>
    <mergeCell ref="A5:E5"/>
    <mergeCell ref="F5:S5"/>
    <mergeCell ref="B7:D7"/>
    <mergeCell ref="E7:H7"/>
    <mergeCell ref="I7:J7"/>
    <mergeCell ref="K7:L7"/>
    <mergeCell ref="Q7:S7"/>
    <mergeCell ref="O7:P7"/>
    <mergeCell ref="M7:N7"/>
    <mergeCell ref="Q13:S13"/>
    <mergeCell ref="B14:D14"/>
    <mergeCell ref="E14:H14"/>
    <mergeCell ref="I14:J14"/>
    <mergeCell ref="K14:L14"/>
    <mergeCell ref="Q14:S14"/>
    <mergeCell ref="O13:P13"/>
    <mergeCell ref="O14:P14"/>
    <mergeCell ref="Q11:S11"/>
    <mergeCell ref="B12:D12"/>
    <mergeCell ref="E12:H12"/>
    <mergeCell ref="I12:J12"/>
    <mergeCell ref="K12:L12"/>
    <mergeCell ref="Q12:S12"/>
    <mergeCell ref="O11:P11"/>
    <mergeCell ref="O12:P12"/>
    <mergeCell ref="M11:N11"/>
    <mergeCell ref="M12:N12"/>
    <mergeCell ref="M13:N13"/>
    <mergeCell ref="M14:N14"/>
    <mergeCell ref="Q15:S15"/>
    <mergeCell ref="B16:D16"/>
    <mergeCell ref="E16:H16"/>
    <mergeCell ref="I16:J16"/>
    <mergeCell ref="K16:L16"/>
    <mergeCell ref="Q16:S16"/>
    <mergeCell ref="O15:P15"/>
    <mergeCell ref="O16:P16"/>
    <mergeCell ref="B17:D17"/>
    <mergeCell ref="E17:H17"/>
    <mergeCell ref="I17:J17"/>
    <mergeCell ref="K17:L17"/>
    <mergeCell ref="Q17:S17"/>
    <mergeCell ref="M15:N15"/>
    <mergeCell ref="M16:N16"/>
    <mergeCell ref="M17:N17"/>
    <mergeCell ref="E15:H15"/>
    <mergeCell ref="I15:J15"/>
    <mergeCell ref="K15:L15"/>
    <mergeCell ref="I18:J18"/>
    <mergeCell ref="K18:L18"/>
    <mergeCell ref="Q18:S18"/>
    <mergeCell ref="O17:P17"/>
    <mergeCell ref="O18:P18"/>
    <mergeCell ref="B19:D19"/>
    <mergeCell ref="E19:H19"/>
    <mergeCell ref="I19:J19"/>
    <mergeCell ref="K19:L19"/>
    <mergeCell ref="Q19:S19"/>
    <mergeCell ref="M18:N18"/>
    <mergeCell ref="M19:N19"/>
    <mergeCell ref="B18:D18"/>
    <mergeCell ref="E18:H18"/>
    <mergeCell ref="B20:D20"/>
    <mergeCell ref="E20:H20"/>
    <mergeCell ref="I20:J20"/>
    <mergeCell ref="K20:L20"/>
    <mergeCell ref="Q20:S20"/>
    <mergeCell ref="O19:P19"/>
    <mergeCell ref="O20:P20"/>
    <mergeCell ref="B23:D23"/>
    <mergeCell ref="E23:H23"/>
    <mergeCell ref="I23:J23"/>
    <mergeCell ref="K23:L23"/>
    <mergeCell ref="Q23:S23"/>
    <mergeCell ref="Q21:S21"/>
    <mergeCell ref="Q22:S22"/>
    <mergeCell ref="M20:N20"/>
    <mergeCell ref="M21:N21"/>
    <mergeCell ref="M22:N22"/>
    <mergeCell ref="M23:N23"/>
    <mergeCell ref="E24:H24"/>
    <mergeCell ref="I24:J24"/>
    <mergeCell ref="K24:L24"/>
    <mergeCell ref="O23:P23"/>
    <mergeCell ref="O24:P24"/>
    <mergeCell ref="B21:D21"/>
    <mergeCell ref="E21:H21"/>
    <mergeCell ref="I21:J21"/>
    <mergeCell ref="K21:L21"/>
    <mergeCell ref="B22:D22"/>
    <mergeCell ref="E22:H22"/>
    <mergeCell ref="I22:J22"/>
    <mergeCell ref="K22:L22"/>
    <mergeCell ref="O21:P21"/>
    <mergeCell ref="O22:P22"/>
    <mergeCell ref="M24:N24"/>
    <mergeCell ref="Q24:S24"/>
    <mergeCell ref="A29:L29"/>
    <mergeCell ref="B25:D25"/>
    <mergeCell ref="E25:H25"/>
    <mergeCell ref="I25:J25"/>
    <mergeCell ref="K25:L25"/>
    <mergeCell ref="Q25:S25"/>
    <mergeCell ref="B26:D26"/>
    <mergeCell ref="E26:H26"/>
    <mergeCell ref="I26:J26"/>
    <mergeCell ref="K26:L26"/>
    <mergeCell ref="Q26:S26"/>
    <mergeCell ref="B27:D27"/>
    <mergeCell ref="E27:H27"/>
    <mergeCell ref="I27:J27"/>
    <mergeCell ref="K27:L27"/>
    <mergeCell ref="Q27:S27"/>
    <mergeCell ref="A28:H28"/>
    <mergeCell ref="I28:J28"/>
    <mergeCell ref="K28:L28"/>
    <mergeCell ref="Q28:S28"/>
    <mergeCell ref="O25:P25"/>
    <mergeCell ref="O26:P26"/>
    <mergeCell ref="B24:D24"/>
  </mergeCells>
  <phoneticPr fontId="1"/>
  <dataValidations count="1">
    <dataValidation type="list" showInputMessage="1" showErrorMessage="1" sqref="I8:O27" xr:uid="{00000000-0002-0000-0200-000000000000}">
      <formula1>" ○,　,"</formula1>
    </dataValidation>
  </dataValidations>
  <pageMargins left="0.6692913385826772" right="0.27559055118110237" top="0.74803149606299213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1"/>
  <sheetViews>
    <sheetView zoomScaleNormal="100" workbookViewId="0">
      <selection activeCell="I9" sqref="I9:J9"/>
    </sheetView>
  </sheetViews>
  <sheetFormatPr defaultColWidth="9" defaultRowHeight="14.4"/>
  <cols>
    <col min="1" max="1" width="5.33203125" style="1" customWidth="1"/>
    <col min="2" max="8" width="5.109375" style="1" customWidth="1"/>
    <col min="9" max="16" width="4.44140625" style="1" customWidth="1"/>
    <col min="17" max="20" width="5.33203125" style="1" customWidth="1"/>
    <col min="21" max="29" width="5.6640625" style="1" customWidth="1"/>
    <col min="30" max="16384" width="9" style="1"/>
  </cols>
  <sheetData>
    <row r="1" spans="1:19" ht="24.9" customHeight="1">
      <c r="A1" s="62" t="s">
        <v>55</v>
      </c>
      <c r="B1" s="62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15" customHeight="1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9" customHeight="1">
      <c r="S3" s="17" t="s">
        <v>54</v>
      </c>
    </row>
    <row r="4" spans="1:19" ht="15" customHeight="1" thickBot="1"/>
    <row r="5" spans="1:19" ht="30" customHeight="1" thickBot="1">
      <c r="A5" s="159" t="s">
        <v>23</v>
      </c>
      <c r="B5" s="160"/>
      <c r="C5" s="161"/>
      <c r="D5" s="161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3"/>
    </row>
    <row r="6" spans="1:19" ht="15" customHeight="1" thickBot="1"/>
    <row r="7" spans="1:19" s="20" customFormat="1" ht="27" customHeight="1">
      <c r="A7" s="21" t="s">
        <v>37</v>
      </c>
      <c r="B7" s="164" t="s">
        <v>36</v>
      </c>
      <c r="C7" s="164"/>
      <c r="D7" s="164"/>
      <c r="E7" s="164" t="s">
        <v>29</v>
      </c>
      <c r="F7" s="164"/>
      <c r="G7" s="164"/>
      <c r="H7" s="164"/>
      <c r="I7" s="165" t="s">
        <v>15</v>
      </c>
      <c r="J7" s="166"/>
      <c r="K7" s="166" t="s">
        <v>14</v>
      </c>
      <c r="L7" s="166"/>
      <c r="M7" s="166" t="s">
        <v>68</v>
      </c>
      <c r="N7" s="166"/>
      <c r="O7" s="168" t="s">
        <v>41</v>
      </c>
      <c r="P7" s="169"/>
      <c r="Q7" s="164" t="s">
        <v>35</v>
      </c>
      <c r="R7" s="164"/>
      <c r="S7" s="167"/>
    </row>
    <row r="8" spans="1:19" ht="27" customHeight="1">
      <c r="A8" s="19">
        <v>1</v>
      </c>
      <c r="B8" s="147"/>
      <c r="C8" s="147"/>
      <c r="D8" s="147"/>
      <c r="E8" s="147"/>
      <c r="F8" s="147"/>
      <c r="G8" s="147"/>
      <c r="H8" s="147"/>
      <c r="I8" s="147" t="s">
        <v>34</v>
      </c>
      <c r="J8" s="147"/>
      <c r="K8" s="147"/>
      <c r="L8" s="147"/>
      <c r="M8" s="147"/>
      <c r="N8" s="147"/>
      <c r="O8" s="148"/>
      <c r="P8" s="149"/>
      <c r="Q8" s="143">
        <f>IF(I8="","",COUNTIF(I8,"○")*4220+COUNTIF(K8,"○")*3000+COUNTIFS(M8,"○")*3000)</f>
        <v>0</v>
      </c>
      <c r="R8" s="143"/>
      <c r="S8" s="144"/>
    </row>
    <row r="9" spans="1:19" ht="27" customHeight="1">
      <c r="A9" s="19">
        <v>2</v>
      </c>
      <c r="B9" s="147"/>
      <c r="C9" s="147"/>
      <c r="D9" s="147"/>
      <c r="E9" s="147"/>
      <c r="F9" s="147"/>
      <c r="G9" s="147"/>
      <c r="H9" s="147"/>
      <c r="I9" s="147" t="s">
        <v>34</v>
      </c>
      <c r="J9" s="147"/>
      <c r="K9" s="147"/>
      <c r="L9" s="147"/>
      <c r="M9" s="147"/>
      <c r="N9" s="147"/>
      <c r="O9" s="148"/>
      <c r="P9" s="149"/>
      <c r="Q9" s="143">
        <f>IF(I9="","",COUNTIF(I9,"○")*4220+COUNTIF(K9,"○")*3000+COUNTIFS(M9,"○")*3000)</f>
        <v>0</v>
      </c>
      <c r="R9" s="143"/>
      <c r="S9" s="144"/>
    </row>
    <row r="10" spans="1:19" ht="27" customHeight="1">
      <c r="A10" s="19">
        <v>3</v>
      </c>
      <c r="B10" s="147"/>
      <c r="C10" s="147"/>
      <c r="D10" s="147"/>
      <c r="E10" s="147"/>
      <c r="F10" s="147"/>
      <c r="G10" s="147"/>
      <c r="H10" s="147"/>
      <c r="I10" s="147" t="s">
        <v>34</v>
      </c>
      <c r="J10" s="147"/>
      <c r="K10" s="147"/>
      <c r="L10" s="147"/>
      <c r="M10" s="147" t="s">
        <v>34</v>
      </c>
      <c r="N10" s="147"/>
      <c r="O10" s="148" t="s">
        <v>34</v>
      </c>
      <c r="P10" s="149"/>
      <c r="Q10" s="143">
        <f>IF(I10="","",COUNTIF(I10,"○")*4220+COUNTIF(K10,"○")*3000+COUNTIFS(M10,"○")*3000)</f>
        <v>0</v>
      </c>
      <c r="R10" s="143"/>
      <c r="S10" s="144"/>
    </row>
    <row r="11" spans="1:19" ht="27" customHeight="1">
      <c r="A11" s="19">
        <v>4</v>
      </c>
      <c r="B11" s="147"/>
      <c r="C11" s="147"/>
      <c r="D11" s="147"/>
      <c r="E11" s="147"/>
      <c r="F11" s="147"/>
      <c r="G11" s="147"/>
      <c r="H11" s="147"/>
      <c r="I11" s="147" t="s">
        <v>34</v>
      </c>
      <c r="J11" s="147"/>
      <c r="K11" s="147"/>
      <c r="L11" s="147"/>
      <c r="M11" s="147"/>
      <c r="N11" s="147"/>
      <c r="O11" s="148"/>
      <c r="P11" s="149"/>
      <c r="Q11" s="143">
        <f t="shared" ref="Q11:Q26" si="0">IF(I11="","",COUNTIF(I11,"○")*4220+COUNTIF(K11,"○")*3000+COUNTIFS(M11,"○")*3000)</f>
        <v>0</v>
      </c>
      <c r="R11" s="143"/>
      <c r="S11" s="144"/>
    </row>
    <row r="12" spans="1:19" ht="27" customHeight="1">
      <c r="A12" s="19">
        <v>5</v>
      </c>
      <c r="B12" s="147"/>
      <c r="C12" s="147"/>
      <c r="D12" s="147"/>
      <c r="E12" s="147"/>
      <c r="F12" s="147"/>
      <c r="G12" s="147"/>
      <c r="H12" s="147"/>
      <c r="I12" s="147" t="s">
        <v>34</v>
      </c>
      <c r="J12" s="147"/>
      <c r="K12" s="147"/>
      <c r="L12" s="147"/>
      <c r="M12" s="147"/>
      <c r="N12" s="147"/>
      <c r="O12" s="148"/>
      <c r="P12" s="149"/>
      <c r="Q12" s="143">
        <f t="shared" si="0"/>
        <v>0</v>
      </c>
      <c r="R12" s="143"/>
      <c r="S12" s="144"/>
    </row>
    <row r="13" spans="1:19" ht="27" customHeight="1">
      <c r="A13" s="19">
        <v>6</v>
      </c>
      <c r="B13" s="147"/>
      <c r="C13" s="147"/>
      <c r="D13" s="147"/>
      <c r="E13" s="147"/>
      <c r="F13" s="147"/>
      <c r="G13" s="147"/>
      <c r="H13" s="147"/>
      <c r="I13" s="147" t="s">
        <v>34</v>
      </c>
      <c r="J13" s="147"/>
      <c r="K13" s="147"/>
      <c r="L13" s="147"/>
      <c r="M13" s="147"/>
      <c r="N13" s="147"/>
      <c r="O13" s="148"/>
      <c r="P13" s="149"/>
      <c r="Q13" s="143">
        <f t="shared" si="0"/>
        <v>0</v>
      </c>
      <c r="R13" s="143"/>
      <c r="S13" s="144"/>
    </row>
    <row r="14" spans="1:19" ht="27" customHeight="1">
      <c r="A14" s="19">
        <v>7</v>
      </c>
      <c r="B14" s="147"/>
      <c r="C14" s="147"/>
      <c r="D14" s="147"/>
      <c r="E14" s="147"/>
      <c r="F14" s="147"/>
      <c r="G14" s="147"/>
      <c r="H14" s="147"/>
      <c r="I14" s="147" t="s">
        <v>34</v>
      </c>
      <c r="J14" s="147"/>
      <c r="K14" s="147"/>
      <c r="L14" s="147"/>
      <c r="M14" s="147"/>
      <c r="N14" s="147"/>
      <c r="O14" s="148"/>
      <c r="P14" s="149"/>
      <c r="Q14" s="143">
        <f t="shared" si="0"/>
        <v>0</v>
      </c>
      <c r="R14" s="143"/>
      <c r="S14" s="144"/>
    </row>
    <row r="15" spans="1:19" ht="27" customHeight="1">
      <c r="A15" s="19">
        <v>8</v>
      </c>
      <c r="B15" s="147"/>
      <c r="C15" s="147"/>
      <c r="D15" s="147"/>
      <c r="E15" s="147"/>
      <c r="F15" s="147"/>
      <c r="G15" s="147"/>
      <c r="H15" s="147"/>
      <c r="I15" s="147" t="s">
        <v>34</v>
      </c>
      <c r="J15" s="147"/>
      <c r="K15" s="147"/>
      <c r="L15" s="147"/>
      <c r="M15" s="147"/>
      <c r="N15" s="147"/>
      <c r="O15" s="148"/>
      <c r="P15" s="149"/>
      <c r="Q15" s="143">
        <f t="shared" si="0"/>
        <v>0</v>
      </c>
      <c r="R15" s="143"/>
      <c r="S15" s="144"/>
    </row>
    <row r="16" spans="1:19" ht="27" customHeight="1">
      <c r="A16" s="19">
        <v>9</v>
      </c>
      <c r="B16" s="147"/>
      <c r="C16" s="147"/>
      <c r="D16" s="147"/>
      <c r="E16" s="147"/>
      <c r="F16" s="147"/>
      <c r="G16" s="147"/>
      <c r="H16" s="147"/>
      <c r="I16" s="147" t="s">
        <v>34</v>
      </c>
      <c r="J16" s="147"/>
      <c r="K16" s="147"/>
      <c r="L16" s="147"/>
      <c r="M16" s="147"/>
      <c r="N16" s="147"/>
      <c r="O16" s="148"/>
      <c r="P16" s="149"/>
      <c r="Q16" s="143">
        <f t="shared" si="0"/>
        <v>0</v>
      </c>
      <c r="R16" s="143"/>
      <c r="S16" s="144"/>
    </row>
    <row r="17" spans="1:23" ht="27" customHeight="1">
      <c r="A17" s="19">
        <v>10</v>
      </c>
      <c r="B17" s="147"/>
      <c r="C17" s="147"/>
      <c r="D17" s="147"/>
      <c r="E17" s="147"/>
      <c r="F17" s="147"/>
      <c r="G17" s="147"/>
      <c r="H17" s="147"/>
      <c r="I17" s="147" t="s">
        <v>34</v>
      </c>
      <c r="J17" s="147"/>
      <c r="K17" s="147"/>
      <c r="L17" s="147"/>
      <c r="M17" s="147"/>
      <c r="N17" s="147"/>
      <c r="O17" s="148"/>
      <c r="P17" s="149"/>
      <c r="Q17" s="143">
        <f t="shared" si="0"/>
        <v>0</v>
      </c>
      <c r="R17" s="143"/>
      <c r="S17" s="144"/>
    </row>
    <row r="18" spans="1:23" ht="27" customHeight="1">
      <c r="A18" s="19">
        <v>11</v>
      </c>
      <c r="B18" s="147"/>
      <c r="C18" s="147"/>
      <c r="D18" s="147"/>
      <c r="E18" s="147"/>
      <c r="F18" s="147"/>
      <c r="G18" s="147"/>
      <c r="H18" s="147"/>
      <c r="I18" s="147" t="s">
        <v>34</v>
      </c>
      <c r="J18" s="147"/>
      <c r="K18" s="147"/>
      <c r="L18" s="147"/>
      <c r="M18" s="147"/>
      <c r="N18" s="147"/>
      <c r="O18" s="148"/>
      <c r="P18" s="149"/>
      <c r="Q18" s="143">
        <f t="shared" si="0"/>
        <v>0</v>
      </c>
      <c r="R18" s="143"/>
      <c r="S18" s="144"/>
    </row>
    <row r="19" spans="1:23" ht="27" customHeight="1">
      <c r="A19" s="19">
        <v>12</v>
      </c>
      <c r="B19" s="147"/>
      <c r="C19" s="147"/>
      <c r="D19" s="147"/>
      <c r="E19" s="147"/>
      <c r="F19" s="147"/>
      <c r="G19" s="147"/>
      <c r="H19" s="147"/>
      <c r="I19" s="147" t="s">
        <v>34</v>
      </c>
      <c r="J19" s="147"/>
      <c r="K19" s="147"/>
      <c r="L19" s="147"/>
      <c r="M19" s="147"/>
      <c r="N19" s="147"/>
      <c r="O19" s="148"/>
      <c r="P19" s="149"/>
      <c r="Q19" s="143">
        <f>IF(I19="","",COUNTIF(I19,"○")*4220+COUNTIF(K19,"○")*3000+COUNTIFS(M19,"○")*3000)</f>
        <v>0</v>
      </c>
      <c r="R19" s="143"/>
      <c r="S19" s="144"/>
    </row>
    <row r="20" spans="1:23" ht="27" customHeight="1">
      <c r="A20" s="19">
        <v>13</v>
      </c>
      <c r="B20" s="147"/>
      <c r="C20" s="147"/>
      <c r="D20" s="147"/>
      <c r="E20" s="147"/>
      <c r="F20" s="147"/>
      <c r="G20" s="147"/>
      <c r="H20" s="147"/>
      <c r="I20" s="147" t="s">
        <v>34</v>
      </c>
      <c r="J20" s="147"/>
      <c r="K20" s="147"/>
      <c r="L20" s="147"/>
      <c r="M20" s="147"/>
      <c r="N20" s="147"/>
      <c r="O20" s="148"/>
      <c r="P20" s="149"/>
      <c r="Q20" s="143">
        <f t="shared" si="0"/>
        <v>0</v>
      </c>
      <c r="R20" s="143"/>
      <c r="S20" s="144"/>
    </row>
    <row r="21" spans="1:23" ht="27" customHeight="1">
      <c r="A21" s="19">
        <v>14</v>
      </c>
      <c r="B21" s="147"/>
      <c r="C21" s="147"/>
      <c r="D21" s="147"/>
      <c r="E21" s="147"/>
      <c r="F21" s="147"/>
      <c r="G21" s="147"/>
      <c r="H21" s="147"/>
      <c r="I21" s="147" t="s">
        <v>34</v>
      </c>
      <c r="J21" s="147"/>
      <c r="K21" s="147"/>
      <c r="L21" s="147"/>
      <c r="M21" s="147"/>
      <c r="N21" s="147"/>
      <c r="O21" s="148"/>
      <c r="P21" s="149"/>
      <c r="Q21" s="143">
        <f t="shared" si="0"/>
        <v>0</v>
      </c>
      <c r="R21" s="143"/>
      <c r="S21" s="144"/>
    </row>
    <row r="22" spans="1:23" ht="27" customHeight="1">
      <c r="A22" s="19">
        <v>15</v>
      </c>
      <c r="B22" s="147"/>
      <c r="C22" s="147"/>
      <c r="D22" s="147"/>
      <c r="E22" s="147"/>
      <c r="F22" s="147"/>
      <c r="G22" s="147"/>
      <c r="H22" s="147"/>
      <c r="I22" s="147" t="s">
        <v>34</v>
      </c>
      <c r="J22" s="147"/>
      <c r="K22" s="147"/>
      <c r="L22" s="147"/>
      <c r="M22" s="147"/>
      <c r="N22" s="147"/>
      <c r="O22" s="148"/>
      <c r="P22" s="149"/>
      <c r="Q22" s="143">
        <f t="shared" si="0"/>
        <v>0</v>
      </c>
      <c r="R22" s="143"/>
      <c r="S22" s="144"/>
    </row>
    <row r="23" spans="1:23" ht="27" customHeight="1">
      <c r="A23" s="19">
        <v>16</v>
      </c>
      <c r="B23" s="147"/>
      <c r="C23" s="147"/>
      <c r="D23" s="147"/>
      <c r="E23" s="147"/>
      <c r="F23" s="147"/>
      <c r="G23" s="147"/>
      <c r="H23" s="147"/>
      <c r="I23" s="147" t="s">
        <v>34</v>
      </c>
      <c r="J23" s="147"/>
      <c r="K23" s="147"/>
      <c r="L23" s="147"/>
      <c r="M23" s="147"/>
      <c r="N23" s="147"/>
      <c r="O23" s="148"/>
      <c r="P23" s="149"/>
      <c r="Q23" s="143">
        <f t="shared" si="0"/>
        <v>0</v>
      </c>
      <c r="R23" s="143"/>
      <c r="S23" s="144"/>
    </row>
    <row r="24" spans="1:23" ht="27" customHeight="1">
      <c r="A24" s="19">
        <v>17</v>
      </c>
      <c r="B24" s="147"/>
      <c r="C24" s="147"/>
      <c r="D24" s="147"/>
      <c r="E24" s="147"/>
      <c r="F24" s="147"/>
      <c r="G24" s="147"/>
      <c r="H24" s="147"/>
      <c r="I24" s="147" t="s">
        <v>34</v>
      </c>
      <c r="J24" s="147"/>
      <c r="K24" s="147"/>
      <c r="L24" s="147"/>
      <c r="M24" s="147"/>
      <c r="N24" s="147"/>
      <c r="O24" s="148"/>
      <c r="P24" s="149"/>
      <c r="Q24" s="143">
        <f t="shared" si="0"/>
        <v>0</v>
      </c>
      <c r="R24" s="143"/>
      <c r="S24" s="144"/>
    </row>
    <row r="25" spans="1:23" ht="27" customHeight="1">
      <c r="A25" s="19">
        <v>18</v>
      </c>
      <c r="B25" s="147"/>
      <c r="C25" s="147"/>
      <c r="D25" s="147"/>
      <c r="E25" s="147"/>
      <c r="F25" s="147"/>
      <c r="G25" s="147"/>
      <c r="H25" s="147"/>
      <c r="I25" s="147" t="s">
        <v>34</v>
      </c>
      <c r="J25" s="147"/>
      <c r="K25" s="147"/>
      <c r="L25" s="147"/>
      <c r="M25" s="147"/>
      <c r="N25" s="147"/>
      <c r="O25" s="148"/>
      <c r="P25" s="149"/>
      <c r="Q25" s="143">
        <f t="shared" si="0"/>
        <v>0</v>
      </c>
      <c r="R25" s="143"/>
      <c r="S25" s="144"/>
    </row>
    <row r="26" spans="1:23" ht="27" customHeight="1">
      <c r="A26" s="19">
        <v>19</v>
      </c>
      <c r="B26" s="147"/>
      <c r="C26" s="147"/>
      <c r="D26" s="147"/>
      <c r="E26" s="147"/>
      <c r="F26" s="147"/>
      <c r="G26" s="147"/>
      <c r="H26" s="147"/>
      <c r="I26" s="147" t="s">
        <v>34</v>
      </c>
      <c r="J26" s="147"/>
      <c r="K26" s="147"/>
      <c r="L26" s="147"/>
      <c r="M26" s="147"/>
      <c r="N26" s="147"/>
      <c r="O26" s="148"/>
      <c r="P26" s="149"/>
      <c r="Q26" s="143">
        <f t="shared" si="0"/>
        <v>0</v>
      </c>
      <c r="R26" s="143"/>
      <c r="S26" s="144"/>
    </row>
    <row r="27" spans="1:23" ht="27" customHeight="1" thickBot="1">
      <c r="A27" s="18">
        <v>20</v>
      </c>
      <c r="B27" s="150"/>
      <c r="C27" s="150"/>
      <c r="D27" s="150"/>
      <c r="E27" s="150"/>
      <c r="F27" s="150"/>
      <c r="G27" s="150"/>
      <c r="H27" s="150"/>
      <c r="I27" s="147" t="s">
        <v>34</v>
      </c>
      <c r="J27" s="147"/>
      <c r="K27" s="147"/>
      <c r="L27" s="147"/>
      <c r="M27" s="147"/>
      <c r="N27" s="147"/>
      <c r="O27" s="148"/>
      <c r="P27" s="149"/>
      <c r="Q27" s="143">
        <f>IF(I27="","",COUNTIF(I27,"○")*4220+COUNTIF(K27,"○")*3000+COUNTIFS(M27,"○")*3000)</f>
        <v>0</v>
      </c>
      <c r="R27" s="143"/>
      <c r="S27" s="144"/>
    </row>
    <row r="28" spans="1:23" ht="27" customHeight="1" thickTop="1" thickBot="1">
      <c r="A28" s="153" t="s">
        <v>33</v>
      </c>
      <c r="B28" s="154"/>
      <c r="C28" s="154"/>
      <c r="D28" s="154"/>
      <c r="E28" s="154"/>
      <c r="F28" s="154"/>
      <c r="G28" s="154"/>
      <c r="H28" s="154"/>
      <c r="I28" s="155">
        <f>COUNTIF(I8:J27,"○")</f>
        <v>0</v>
      </c>
      <c r="J28" s="155"/>
      <c r="K28" s="155">
        <f>COUNTIF(K8:L27,"○")</f>
        <v>0</v>
      </c>
      <c r="L28" s="155"/>
      <c r="M28" s="155">
        <f>COUNTIF(M8:N27,"○")</f>
        <v>0</v>
      </c>
      <c r="N28" s="155"/>
      <c r="O28" s="155">
        <f>COUNTIF(O8:P27,"○")</f>
        <v>0</v>
      </c>
      <c r="P28" s="155"/>
      <c r="Q28" s="156">
        <f>SUM(Q8:S27)</f>
        <v>0</v>
      </c>
      <c r="R28" s="156"/>
      <c r="S28" s="157"/>
    </row>
    <row r="29" spans="1:23" ht="27" customHeight="1" thickBot="1">
      <c r="A29" s="145" t="s">
        <v>32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70">
        <v>0</v>
      </c>
      <c r="N29" s="171"/>
      <c r="O29" s="171"/>
      <c r="P29" s="171"/>
      <c r="Q29" s="171"/>
      <c r="R29" s="171"/>
      <c r="S29" s="172"/>
      <c r="U29" s="24"/>
      <c r="W29" s="24"/>
    </row>
    <row r="30" spans="1:23" ht="27" customHeight="1">
      <c r="A30" s="1" t="s">
        <v>31</v>
      </c>
    </row>
    <row r="31" spans="1:23" ht="27" customHeight="1">
      <c r="A31" s="1" t="s">
        <v>30</v>
      </c>
    </row>
    <row r="32" spans="1:2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mergeCells count="158">
    <mergeCell ref="A29:L29"/>
    <mergeCell ref="M29:S29"/>
    <mergeCell ref="A28:H28"/>
    <mergeCell ref="I28:J28"/>
    <mergeCell ref="K28:L28"/>
    <mergeCell ref="M28:N28"/>
    <mergeCell ref="O28:P28"/>
    <mergeCell ref="Q28:S28"/>
    <mergeCell ref="Q26:S26"/>
    <mergeCell ref="B27:D27"/>
    <mergeCell ref="E27:H27"/>
    <mergeCell ref="I27:J27"/>
    <mergeCell ref="K27:L27"/>
    <mergeCell ref="M27:N27"/>
    <mergeCell ref="O27:P27"/>
    <mergeCell ref="Q27:S27"/>
    <mergeCell ref="B26:D26"/>
    <mergeCell ref="E26:H26"/>
    <mergeCell ref="I26:J26"/>
    <mergeCell ref="K26:L26"/>
    <mergeCell ref="M26:N26"/>
    <mergeCell ref="O26:P26"/>
    <mergeCell ref="Q24:S24"/>
    <mergeCell ref="B25:D25"/>
    <mergeCell ref="E25:H25"/>
    <mergeCell ref="I25:J25"/>
    <mergeCell ref="K25:L25"/>
    <mergeCell ref="M25:N25"/>
    <mergeCell ref="O25:P25"/>
    <mergeCell ref="Q25:S25"/>
    <mergeCell ref="B24:D24"/>
    <mergeCell ref="E24:H24"/>
    <mergeCell ref="I24:J24"/>
    <mergeCell ref="K24:L24"/>
    <mergeCell ref="M24:N24"/>
    <mergeCell ref="O24:P24"/>
    <mergeCell ref="Q22:S22"/>
    <mergeCell ref="B23:D23"/>
    <mergeCell ref="E23:H23"/>
    <mergeCell ref="I23:J23"/>
    <mergeCell ref="K23:L23"/>
    <mergeCell ref="M23:N23"/>
    <mergeCell ref="O23:P23"/>
    <mergeCell ref="Q23:S23"/>
    <mergeCell ref="B22:D22"/>
    <mergeCell ref="E22:H22"/>
    <mergeCell ref="I22:J22"/>
    <mergeCell ref="K22:L22"/>
    <mergeCell ref="M22:N22"/>
    <mergeCell ref="O22:P22"/>
    <mergeCell ref="Q20:S20"/>
    <mergeCell ref="B21:D21"/>
    <mergeCell ref="E21:H21"/>
    <mergeCell ref="I21:J21"/>
    <mergeCell ref="K21:L21"/>
    <mergeCell ref="M21:N21"/>
    <mergeCell ref="O21:P21"/>
    <mergeCell ref="Q21:S21"/>
    <mergeCell ref="B20:D20"/>
    <mergeCell ref="E20:H20"/>
    <mergeCell ref="I20:J20"/>
    <mergeCell ref="K20:L20"/>
    <mergeCell ref="M20:N20"/>
    <mergeCell ref="O20:P20"/>
    <mergeCell ref="Q18:S18"/>
    <mergeCell ref="B19:D19"/>
    <mergeCell ref="E19:H19"/>
    <mergeCell ref="I19:J19"/>
    <mergeCell ref="K19:L19"/>
    <mergeCell ref="M19:N19"/>
    <mergeCell ref="O19:P19"/>
    <mergeCell ref="Q19:S19"/>
    <mergeCell ref="B18:D18"/>
    <mergeCell ref="E18:H18"/>
    <mergeCell ref="I18:J18"/>
    <mergeCell ref="K18:L18"/>
    <mergeCell ref="M18:N18"/>
    <mergeCell ref="O18:P18"/>
    <mergeCell ref="Q16:S16"/>
    <mergeCell ref="B17:D17"/>
    <mergeCell ref="E17:H17"/>
    <mergeCell ref="I17:J17"/>
    <mergeCell ref="K17:L17"/>
    <mergeCell ref="M17:N17"/>
    <mergeCell ref="O17:P17"/>
    <mergeCell ref="Q17:S17"/>
    <mergeCell ref="B16:D16"/>
    <mergeCell ref="E16:H16"/>
    <mergeCell ref="I16:J16"/>
    <mergeCell ref="K16:L16"/>
    <mergeCell ref="M16:N16"/>
    <mergeCell ref="O16:P16"/>
    <mergeCell ref="Q14:S14"/>
    <mergeCell ref="B15:D15"/>
    <mergeCell ref="E15:H15"/>
    <mergeCell ref="I15:J15"/>
    <mergeCell ref="K15:L15"/>
    <mergeCell ref="M15:N15"/>
    <mergeCell ref="O15:P15"/>
    <mergeCell ref="Q15:S15"/>
    <mergeCell ref="B14:D14"/>
    <mergeCell ref="E14:H14"/>
    <mergeCell ref="I14:J14"/>
    <mergeCell ref="K14:L14"/>
    <mergeCell ref="M14:N14"/>
    <mergeCell ref="O14:P14"/>
    <mergeCell ref="Q12:S12"/>
    <mergeCell ref="B13:D13"/>
    <mergeCell ref="E13:H13"/>
    <mergeCell ref="I13:J13"/>
    <mergeCell ref="K13:L13"/>
    <mergeCell ref="M13:N13"/>
    <mergeCell ref="O13:P13"/>
    <mergeCell ref="Q13:S13"/>
    <mergeCell ref="B12:D12"/>
    <mergeCell ref="E12:H12"/>
    <mergeCell ref="I12:J12"/>
    <mergeCell ref="K12:L12"/>
    <mergeCell ref="M12:N12"/>
    <mergeCell ref="O12:P12"/>
    <mergeCell ref="Q10:S10"/>
    <mergeCell ref="B11:D11"/>
    <mergeCell ref="E11:H11"/>
    <mergeCell ref="I11:J11"/>
    <mergeCell ref="K11:L11"/>
    <mergeCell ref="M11:N11"/>
    <mergeCell ref="O11:P11"/>
    <mergeCell ref="Q11:S11"/>
    <mergeCell ref="B10:D10"/>
    <mergeCell ref="E10:H10"/>
    <mergeCell ref="I10:J10"/>
    <mergeCell ref="K10:L10"/>
    <mergeCell ref="M10:N10"/>
    <mergeCell ref="O10:P10"/>
    <mergeCell ref="Q8:S8"/>
    <mergeCell ref="B9:D9"/>
    <mergeCell ref="E9:H9"/>
    <mergeCell ref="I9:J9"/>
    <mergeCell ref="K9:L9"/>
    <mergeCell ref="M9:N9"/>
    <mergeCell ref="O9:P9"/>
    <mergeCell ref="Q9:S9"/>
    <mergeCell ref="B8:D8"/>
    <mergeCell ref="E8:H8"/>
    <mergeCell ref="I8:J8"/>
    <mergeCell ref="K8:L8"/>
    <mergeCell ref="M8:N8"/>
    <mergeCell ref="O8:P8"/>
    <mergeCell ref="A1:S1"/>
    <mergeCell ref="A5:E5"/>
    <mergeCell ref="F5:S5"/>
    <mergeCell ref="B7:D7"/>
    <mergeCell ref="E7:H7"/>
    <mergeCell ref="I7:J7"/>
    <mergeCell ref="K7:L7"/>
    <mergeCell ref="M7:N7"/>
    <mergeCell ref="O7:P7"/>
    <mergeCell ref="Q7:S7"/>
  </mergeCells>
  <phoneticPr fontId="1"/>
  <dataValidations count="1">
    <dataValidation type="list" showInputMessage="1" showErrorMessage="1" sqref="I8:O27" xr:uid="{00000000-0002-0000-0300-000000000000}">
      <formula1>" ○,　,"</formula1>
    </dataValidation>
  </dataValidations>
  <pageMargins left="0.6692913385826772" right="0.27559055118110237" top="0.74803149606299213" bottom="0.59055118110236227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1"/>
  <sheetViews>
    <sheetView zoomScaleNormal="100" workbookViewId="0">
      <selection activeCell="I8" sqref="I8:J8"/>
    </sheetView>
  </sheetViews>
  <sheetFormatPr defaultColWidth="9" defaultRowHeight="14.4"/>
  <cols>
    <col min="1" max="1" width="5.33203125" style="1" customWidth="1"/>
    <col min="2" max="8" width="5.109375" style="1" customWidth="1"/>
    <col min="9" max="16" width="4.44140625" style="1" customWidth="1"/>
    <col min="17" max="20" width="5.33203125" style="1" customWidth="1"/>
    <col min="21" max="29" width="5.6640625" style="1" customWidth="1"/>
    <col min="30" max="16384" width="9" style="1"/>
  </cols>
  <sheetData>
    <row r="1" spans="1:19" ht="24.9" customHeight="1">
      <c r="A1" s="62" t="s">
        <v>56</v>
      </c>
      <c r="B1" s="62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15" customHeight="1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9" customHeight="1">
      <c r="S3" s="17" t="s">
        <v>54</v>
      </c>
    </row>
    <row r="4" spans="1:19" ht="15" customHeight="1" thickBot="1"/>
    <row r="5" spans="1:19" ht="30" customHeight="1" thickBot="1">
      <c r="A5" s="159" t="s">
        <v>23</v>
      </c>
      <c r="B5" s="160"/>
      <c r="C5" s="161"/>
      <c r="D5" s="161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3"/>
    </row>
    <row r="6" spans="1:19" ht="15" customHeight="1" thickBot="1"/>
    <row r="7" spans="1:19" s="20" customFormat="1" ht="27" customHeight="1">
      <c r="A7" s="21" t="s">
        <v>37</v>
      </c>
      <c r="B7" s="164" t="s">
        <v>36</v>
      </c>
      <c r="C7" s="164"/>
      <c r="D7" s="164"/>
      <c r="E7" s="164" t="s">
        <v>29</v>
      </c>
      <c r="F7" s="164"/>
      <c r="G7" s="164"/>
      <c r="H7" s="164"/>
      <c r="I7" s="165" t="s">
        <v>15</v>
      </c>
      <c r="J7" s="166"/>
      <c r="K7" s="166" t="s">
        <v>14</v>
      </c>
      <c r="L7" s="166"/>
      <c r="M7" s="166" t="s">
        <v>68</v>
      </c>
      <c r="N7" s="166"/>
      <c r="O7" s="168" t="s">
        <v>41</v>
      </c>
      <c r="P7" s="169"/>
      <c r="Q7" s="164" t="s">
        <v>35</v>
      </c>
      <c r="R7" s="164"/>
      <c r="S7" s="167"/>
    </row>
    <row r="8" spans="1:19" ht="27" customHeight="1">
      <c r="A8" s="19">
        <v>1</v>
      </c>
      <c r="B8" s="147"/>
      <c r="C8" s="147"/>
      <c r="D8" s="147"/>
      <c r="E8" s="147"/>
      <c r="F8" s="147"/>
      <c r="G8" s="147"/>
      <c r="H8" s="147"/>
      <c r="I8" s="147" t="s">
        <v>70</v>
      </c>
      <c r="J8" s="147"/>
      <c r="K8" s="147" t="s">
        <v>34</v>
      </c>
      <c r="L8" s="147"/>
      <c r="M8" s="147" t="s">
        <v>34</v>
      </c>
      <c r="N8" s="147"/>
      <c r="O8" s="148" t="s">
        <v>34</v>
      </c>
      <c r="P8" s="149"/>
      <c r="Q8" s="173">
        <f>IF(I8="","",COUNTIF(I8,"○")*2800+COUNTIF(K8,"○")*3000+COUNTIFS(M8,"○")*3000)</f>
        <v>0</v>
      </c>
      <c r="R8" s="174"/>
      <c r="S8" s="175"/>
    </row>
    <row r="9" spans="1:19" ht="27" customHeight="1">
      <c r="A9" s="19">
        <v>2</v>
      </c>
      <c r="B9" s="147"/>
      <c r="C9" s="147"/>
      <c r="D9" s="147"/>
      <c r="E9" s="147"/>
      <c r="F9" s="147"/>
      <c r="G9" s="147"/>
      <c r="H9" s="147"/>
      <c r="I9" s="148" t="s">
        <v>34</v>
      </c>
      <c r="J9" s="149"/>
      <c r="K9" s="148" t="s">
        <v>34</v>
      </c>
      <c r="L9" s="149"/>
      <c r="M9" s="148" t="s">
        <v>34</v>
      </c>
      <c r="N9" s="149"/>
      <c r="O9" s="148" t="s">
        <v>34</v>
      </c>
      <c r="P9" s="149"/>
      <c r="Q9" s="173">
        <f t="shared" ref="Q9:Q27" si="0">IF(I9="","",COUNTIF(I9,"○")*2800+COUNTIF(K9,"○")*3000+COUNTIFS(M9,"○")*3000)</f>
        <v>0</v>
      </c>
      <c r="R9" s="174"/>
      <c r="S9" s="175"/>
    </row>
    <row r="10" spans="1:19" ht="27" customHeight="1">
      <c r="A10" s="19">
        <v>3</v>
      </c>
      <c r="B10" s="147"/>
      <c r="C10" s="147"/>
      <c r="D10" s="147"/>
      <c r="E10" s="147"/>
      <c r="F10" s="147"/>
      <c r="G10" s="147"/>
      <c r="H10" s="147"/>
      <c r="I10" s="148" t="s">
        <v>34</v>
      </c>
      <c r="J10" s="149"/>
      <c r="K10" s="148" t="s">
        <v>34</v>
      </c>
      <c r="L10" s="149"/>
      <c r="M10" s="148" t="s">
        <v>34</v>
      </c>
      <c r="N10" s="149"/>
      <c r="O10" s="148"/>
      <c r="P10" s="149"/>
      <c r="Q10" s="173">
        <f t="shared" si="0"/>
        <v>0</v>
      </c>
      <c r="R10" s="174"/>
      <c r="S10" s="175"/>
    </row>
    <row r="11" spans="1:19" ht="27" customHeight="1">
      <c r="A11" s="19">
        <v>4</v>
      </c>
      <c r="B11" s="147"/>
      <c r="C11" s="147"/>
      <c r="D11" s="147"/>
      <c r="E11" s="147"/>
      <c r="F11" s="147"/>
      <c r="G11" s="147"/>
      <c r="H11" s="147"/>
      <c r="I11" s="148" t="s">
        <v>34</v>
      </c>
      <c r="J11" s="149"/>
      <c r="K11" s="148" t="s">
        <v>34</v>
      </c>
      <c r="L11" s="149"/>
      <c r="M11" s="148" t="s">
        <v>34</v>
      </c>
      <c r="N11" s="149"/>
      <c r="O11" s="148"/>
      <c r="P11" s="149"/>
      <c r="Q11" s="173">
        <f t="shared" si="0"/>
        <v>0</v>
      </c>
      <c r="R11" s="174"/>
      <c r="S11" s="175"/>
    </row>
    <row r="12" spans="1:19" ht="27" customHeight="1">
      <c r="A12" s="19">
        <v>5</v>
      </c>
      <c r="B12" s="147"/>
      <c r="C12" s="147"/>
      <c r="D12" s="147"/>
      <c r="E12" s="147"/>
      <c r="F12" s="147"/>
      <c r="G12" s="147"/>
      <c r="H12" s="147"/>
      <c r="I12" s="148" t="s">
        <v>34</v>
      </c>
      <c r="J12" s="149"/>
      <c r="K12" s="148" t="s">
        <v>34</v>
      </c>
      <c r="L12" s="149"/>
      <c r="M12" s="148" t="s">
        <v>34</v>
      </c>
      <c r="N12" s="149"/>
      <c r="O12" s="148"/>
      <c r="P12" s="149"/>
      <c r="Q12" s="173">
        <f t="shared" si="0"/>
        <v>0</v>
      </c>
      <c r="R12" s="174"/>
      <c r="S12" s="175"/>
    </row>
    <row r="13" spans="1:19" ht="27" customHeight="1">
      <c r="A13" s="19">
        <v>6</v>
      </c>
      <c r="B13" s="147"/>
      <c r="C13" s="147"/>
      <c r="D13" s="147"/>
      <c r="E13" s="147"/>
      <c r="F13" s="147"/>
      <c r="G13" s="147"/>
      <c r="H13" s="147"/>
      <c r="I13" s="148" t="s">
        <v>34</v>
      </c>
      <c r="J13" s="149"/>
      <c r="K13" s="148" t="s">
        <v>34</v>
      </c>
      <c r="L13" s="149"/>
      <c r="M13" s="148" t="s">
        <v>34</v>
      </c>
      <c r="N13" s="149"/>
      <c r="O13" s="148"/>
      <c r="P13" s="149"/>
      <c r="Q13" s="173">
        <f t="shared" si="0"/>
        <v>0</v>
      </c>
      <c r="R13" s="174"/>
      <c r="S13" s="175"/>
    </row>
    <row r="14" spans="1:19" ht="27" customHeight="1">
      <c r="A14" s="19">
        <v>7</v>
      </c>
      <c r="B14" s="147"/>
      <c r="C14" s="147"/>
      <c r="D14" s="147"/>
      <c r="E14" s="147"/>
      <c r="F14" s="147"/>
      <c r="G14" s="147"/>
      <c r="H14" s="147"/>
      <c r="I14" s="148" t="s">
        <v>34</v>
      </c>
      <c r="J14" s="149"/>
      <c r="K14" s="148" t="s">
        <v>34</v>
      </c>
      <c r="L14" s="149"/>
      <c r="M14" s="148" t="s">
        <v>34</v>
      </c>
      <c r="N14" s="149"/>
      <c r="O14" s="148"/>
      <c r="P14" s="149"/>
      <c r="Q14" s="173">
        <f t="shared" si="0"/>
        <v>0</v>
      </c>
      <c r="R14" s="174"/>
      <c r="S14" s="175"/>
    </row>
    <row r="15" spans="1:19" ht="27" customHeight="1">
      <c r="A15" s="19">
        <v>8</v>
      </c>
      <c r="B15" s="147"/>
      <c r="C15" s="147"/>
      <c r="D15" s="147"/>
      <c r="E15" s="147"/>
      <c r="F15" s="147"/>
      <c r="G15" s="147"/>
      <c r="H15" s="147"/>
      <c r="I15" s="148" t="s">
        <v>34</v>
      </c>
      <c r="J15" s="149"/>
      <c r="K15" s="148" t="s">
        <v>34</v>
      </c>
      <c r="L15" s="149"/>
      <c r="M15" s="148" t="s">
        <v>34</v>
      </c>
      <c r="N15" s="149"/>
      <c r="O15" s="148"/>
      <c r="P15" s="149"/>
      <c r="Q15" s="173">
        <f t="shared" si="0"/>
        <v>0</v>
      </c>
      <c r="R15" s="174"/>
      <c r="S15" s="175"/>
    </row>
    <row r="16" spans="1:19" ht="27" customHeight="1">
      <c r="A16" s="19">
        <v>9</v>
      </c>
      <c r="B16" s="147"/>
      <c r="C16" s="147"/>
      <c r="D16" s="147"/>
      <c r="E16" s="147"/>
      <c r="F16" s="147"/>
      <c r="G16" s="147"/>
      <c r="H16" s="147"/>
      <c r="I16" s="148" t="s">
        <v>34</v>
      </c>
      <c r="J16" s="149"/>
      <c r="K16" s="148" t="s">
        <v>34</v>
      </c>
      <c r="L16" s="149"/>
      <c r="M16" s="148" t="s">
        <v>34</v>
      </c>
      <c r="N16" s="149"/>
      <c r="O16" s="148"/>
      <c r="P16" s="149"/>
      <c r="Q16" s="173">
        <f t="shared" si="0"/>
        <v>0</v>
      </c>
      <c r="R16" s="174"/>
      <c r="S16" s="175"/>
    </row>
    <row r="17" spans="1:21" ht="27" customHeight="1">
      <c r="A17" s="19">
        <v>10</v>
      </c>
      <c r="B17" s="147"/>
      <c r="C17" s="147"/>
      <c r="D17" s="147"/>
      <c r="E17" s="147"/>
      <c r="F17" s="147"/>
      <c r="G17" s="147"/>
      <c r="H17" s="147"/>
      <c r="I17" s="148" t="s">
        <v>34</v>
      </c>
      <c r="J17" s="149"/>
      <c r="K17" s="148" t="s">
        <v>34</v>
      </c>
      <c r="L17" s="149"/>
      <c r="M17" s="148" t="s">
        <v>34</v>
      </c>
      <c r="N17" s="149"/>
      <c r="O17" s="148"/>
      <c r="P17" s="149"/>
      <c r="Q17" s="173">
        <f t="shared" si="0"/>
        <v>0</v>
      </c>
      <c r="R17" s="174"/>
      <c r="S17" s="175"/>
    </row>
    <row r="18" spans="1:21" ht="27" customHeight="1">
      <c r="A18" s="19">
        <v>11</v>
      </c>
      <c r="B18" s="147"/>
      <c r="C18" s="147"/>
      <c r="D18" s="147"/>
      <c r="E18" s="147"/>
      <c r="F18" s="147"/>
      <c r="G18" s="147"/>
      <c r="H18" s="147"/>
      <c r="I18" s="148" t="s">
        <v>34</v>
      </c>
      <c r="J18" s="149"/>
      <c r="K18" s="148" t="s">
        <v>34</v>
      </c>
      <c r="L18" s="149"/>
      <c r="M18" s="148" t="s">
        <v>34</v>
      </c>
      <c r="N18" s="149"/>
      <c r="O18" s="148"/>
      <c r="P18" s="149"/>
      <c r="Q18" s="173">
        <f t="shared" si="0"/>
        <v>0</v>
      </c>
      <c r="R18" s="174"/>
      <c r="S18" s="175"/>
    </row>
    <row r="19" spans="1:21" ht="27" customHeight="1">
      <c r="A19" s="19">
        <v>12</v>
      </c>
      <c r="B19" s="147"/>
      <c r="C19" s="147"/>
      <c r="D19" s="147"/>
      <c r="E19" s="147"/>
      <c r="F19" s="147"/>
      <c r="G19" s="147"/>
      <c r="H19" s="147"/>
      <c r="I19" s="148" t="s">
        <v>34</v>
      </c>
      <c r="J19" s="149"/>
      <c r="K19" s="148" t="s">
        <v>34</v>
      </c>
      <c r="L19" s="149"/>
      <c r="M19" s="148" t="s">
        <v>34</v>
      </c>
      <c r="N19" s="149"/>
      <c r="O19" s="148"/>
      <c r="P19" s="149"/>
      <c r="Q19" s="173">
        <f t="shared" si="0"/>
        <v>0</v>
      </c>
      <c r="R19" s="174"/>
      <c r="S19" s="175"/>
    </row>
    <row r="20" spans="1:21" ht="27" customHeight="1">
      <c r="A20" s="19">
        <v>13</v>
      </c>
      <c r="B20" s="147"/>
      <c r="C20" s="147"/>
      <c r="D20" s="147"/>
      <c r="E20" s="147"/>
      <c r="F20" s="147"/>
      <c r="G20" s="147"/>
      <c r="H20" s="147"/>
      <c r="I20" s="148" t="s">
        <v>34</v>
      </c>
      <c r="J20" s="149"/>
      <c r="K20" s="148" t="s">
        <v>34</v>
      </c>
      <c r="L20" s="149"/>
      <c r="M20" s="148" t="s">
        <v>34</v>
      </c>
      <c r="N20" s="149"/>
      <c r="O20" s="148"/>
      <c r="P20" s="149"/>
      <c r="Q20" s="173">
        <f t="shared" si="0"/>
        <v>0</v>
      </c>
      <c r="R20" s="174"/>
      <c r="S20" s="175"/>
    </row>
    <row r="21" spans="1:21" ht="27" customHeight="1">
      <c r="A21" s="19">
        <v>14</v>
      </c>
      <c r="B21" s="147"/>
      <c r="C21" s="147"/>
      <c r="D21" s="147"/>
      <c r="E21" s="147"/>
      <c r="F21" s="147"/>
      <c r="G21" s="147"/>
      <c r="H21" s="147"/>
      <c r="I21" s="148" t="s">
        <v>34</v>
      </c>
      <c r="J21" s="149"/>
      <c r="K21" s="148" t="s">
        <v>34</v>
      </c>
      <c r="L21" s="149"/>
      <c r="M21" s="148" t="s">
        <v>34</v>
      </c>
      <c r="N21" s="149"/>
      <c r="O21" s="148"/>
      <c r="P21" s="149"/>
      <c r="Q21" s="173">
        <f t="shared" si="0"/>
        <v>0</v>
      </c>
      <c r="R21" s="174"/>
      <c r="S21" s="175"/>
    </row>
    <row r="22" spans="1:21" ht="27" customHeight="1">
      <c r="A22" s="19">
        <v>15</v>
      </c>
      <c r="B22" s="147"/>
      <c r="C22" s="147"/>
      <c r="D22" s="147"/>
      <c r="E22" s="147"/>
      <c r="F22" s="147"/>
      <c r="G22" s="147"/>
      <c r="H22" s="147"/>
      <c r="I22" s="148" t="s">
        <v>34</v>
      </c>
      <c r="J22" s="149"/>
      <c r="K22" s="148" t="s">
        <v>34</v>
      </c>
      <c r="L22" s="149"/>
      <c r="M22" s="148" t="s">
        <v>34</v>
      </c>
      <c r="N22" s="149"/>
      <c r="O22" s="148"/>
      <c r="P22" s="149"/>
      <c r="Q22" s="173">
        <f t="shared" si="0"/>
        <v>0</v>
      </c>
      <c r="R22" s="174"/>
      <c r="S22" s="175"/>
    </row>
    <row r="23" spans="1:21" ht="27" customHeight="1">
      <c r="A23" s="19">
        <v>16</v>
      </c>
      <c r="B23" s="147"/>
      <c r="C23" s="147"/>
      <c r="D23" s="147"/>
      <c r="E23" s="147"/>
      <c r="F23" s="147"/>
      <c r="G23" s="147"/>
      <c r="H23" s="147"/>
      <c r="I23" s="148" t="s">
        <v>34</v>
      </c>
      <c r="J23" s="149"/>
      <c r="K23" s="148" t="s">
        <v>34</v>
      </c>
      <c r="L23" s="149"/>
      <c r="M23" s="148" t="s">
        <v>34</v>
      </c>
      <c r="N23" s="149"/>
      <c r="O23" s="148"/>
      <c r="P23" s="149"/>
      <c r="Q23" s="173">
        <f t="shared" si="0"/>
        <v>0</v>
      </c>
      <c r="R23" s="174"/>
      <c r="S23" s="175"/>
    </row>
    <row r="24" spans="1:21" ht="27" customHeight="1">
      <c r="A24" s="19">
        <v>17</v>
      </c>
      <c r="B24" s="147"/>
      <c r="C24" s="147"/>
      <c r="D24" s="147"/>
      <c r="E24" s="147"/>
      <c r="F24" s="147"/>
      <c r="G24" s="147"/>
      <c r="H24" s="147"/>
      <c r="I24" s="148" t="s">
        <v>34</v>
      </c>
      <c r="J24" s="149"/>
      <c r="K24" s="148" t="s">
        <v>34</v>
      </c>
      <c r="L24" s="149"/>
      <c r="M24" s="148" t="s">
        <v>34</v>
      </c>
      <c r="N24" s="149"/>
      <c r="O24" s="148"/>
      <c r="P24" s="149"/>
      <c r="Q24" s="173">
        <f t="shared" si="0"/>
        <v>0</v>
      </c>
      <c r="R24" s="174"/>
      <c r="S24" s="175"/>
    </row>
    <row r="25" spans="1:21" ht="27" customHeight="1">
      <c r="A25" s="19">
        <v>18</v>
      </c>
      <c r="B25" s="147"/>
      <c r="C25" s="147"/>
      <c r="D25" s="147"/>
      <c r="E25" s="147"/>
      <c r="F25" s="147"/>
      <c r="G25" s="147"/>
      <c r="H25" s="147"/>
      <c r="I25" s="148" t="s">
        <v>34</v>
      </c>
      <c r="J25" s="149"/>
      <c r="K25" s="148" t="s">
        <v>34</v>
      </c>
      <c r="L25" s="149"/>
      <c r="M25" s="148" t="s">
        <v>34</v>
      </c>
      <c r="N25" s="149"/>
      <c r="O25" s="148"/>
      <c r="P25" s="149"/>
      <c r="Q25" s="173">
        <f t="shared" si="0"/>
        <v>0</v>
      </c>
      <c r="R25" s="174"/>
      <c r="S25" s="175"/>
    </row>
    <row r="26" spans="1:21" ht="27" customHeight="1">
      <c r="A26" s="19">
        <v>19</v>
      </c>
      <c r="B26" s="147"/>
      <c r="C26" s="147"/>
      <c r="D26" s="147"/>
      <c r="E26" s="147"/>
      <c r="F26" s="147"/>
      <c r="G26" s="147"/>
      <c r="H26" s="147"/>
      <c r="I26" s="148" t="s">
        <v>34</v>
      </c>
      <c r="J26" s="149"/>
      <c r="K26" s="148" t="s">
        <v>34</v>
      </c>
      <c r="L26" s="149"/>
      <c r="M26" s="148" t="s">
        <v>34</v>
      </c>
      <c r="N26" s="149"/>
      <c r="O26" s="148"/>
      <c r="P26" s="149"/>
      <c r="Q26" s="173">
        <f t="shared" si="0"/>
        <v>0</v>
      </c>
      <c r="R26" s="174"/>
      <c r="S26" s="175"/>
    </row>
    <row r="27" spans="1:21" ht="27" customHeight="1" thickBot="1">
      <c r="A27" s="18">
        <v>20</v>
      </c>
      <c r="B27" s="150"/>
      <c r="C27" s="150"/>
      <c r="D27" s="150"/>
      <c r="E27" s="150"/>
      <c r="F27" s="150"/>
      <c r="G27" s="150"/>
      <c r="H27" s="150"/>
      <c r="I27" s="151" t="s">
        <v>34</v>
      </c>
      <c r="J27" s="152"/>
      <c r="K27" s="151" t="s">
        <v>34</v>
      </c>
      <c r="L27" s="152"/>
      <c r="M27" s="151" t="s">
        <v>34</v>
      </c>
      <c r="N27" s="152"/>
      <c r="O27" s="151"/>
      <c r="P27" s="152"/>
      <c r="Q27" s="176">
        <f t="shared" si="0"/>
        <v>0</v>
      </c>
      <c r="R27" s="177"/>
      <c r="S27" s="178"/>
    </row>
    <row r="28" spans="1:21" ht="27" customHeight="1" thickTop="1" thickBot="1">
      <c r="A28" s="153" t="s">
        <v>33</v>
      </c>
      <c r="B28" s="154"/>
      <c r="C28" s="154"/>
      <c r="D28" s="154"/>
      <c r="E28" s="154"/>
      <c r="F28" s="154"/>
      <c r="G28" s="154"/>
      <c r="H28" s="154"/>
      <c r="I28" s="155">
        <f>COUNTIF(I8:J27,"○")</f>
        <v>0</v>
      </c>
      <c r="J28" s="155"/>
      <c r="K28" s="155">
        <f>COUNTIF(K8:L27,"○")</f>
        <v>0</v>
      </c>
      <c r="L28" s="155"/>
      <c r="M28" s="155">
        <f>COUNTIF(M8:N27,"○")</f>
        <v>0</v>
      </c>
      <c r="N28" s="155"/>
      <c r="O28" s="155">
        <f>COUNTIF(O8:P27,"○")</f>
        <v>0</v>
      </c>
      <c r="P28" s="155"/>
      <c r="Q28" s="156">
        <f>SUM(Q8:S27)</f>
        <v>0</v>
      </c>
      <c r="R28" s="156"/>
      <c r="S28" s="157"/>
    </row>
    <row r="29" spans="1:21" ht="27" customHeight="1" thickBot="1">
      <c r="A29" s="145" t="s">
        <v>32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79">
        <v>0</v>
      </c>
      <c r="N29" s="180"/>
      <c r="O29" s="180"/>
      <c r="P29" s="180"/>
      <c r="Q29" s="180"/>
      <c r="R29" s="180"/>
      <c r="S29" s="181"/>
      <c r="T29" s="24"/>
      <c r="U29" s="24"/>
    </row>
    <row r="30" spans="1:21" ht="27" customHeight="1">
      <c r="A30" s="1" t="s">
        <v>31</v>
      </c>
    </row>
    <row r="31" spans="1:21" ht="27" customHeight="1">
      <c r="A31" s="1" t="s">
        <v>30</v>
      </c>
    </row>
    <row r="32" spans="1:21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mergeCells count="158">
    <mergeCell ref="A29:L29"/>
    <mergeCell ref="A28:H28"/>
    <mergeCell ref="I28:J28"/>
    <mergeCell ref="K28:L28"/>
    <mergeCell ref="O28:P28"/>
    <mergeCell ref="Q28:S28"/>
    <mergeCell ref="Q26:S26"/>
    <mergeCell ref="B27:D27"/>
    <mergeCell ref="E27:H27"/>
    <mergeCell ref="I27:J27"/>
    <mergeCell ref="K27:L27"/>
    <mergeCell ref="O27:P27"/>
    <mergeCell ref="Q27:S27"/>
    <mergeCell ref="B26:D26"/>
    <mergeCell ref="E26:H26"/>
    <mergeCell ref="I26:J26"/>
    <mergeCell ref="K26:L26"/>
    <mergeCell ref="O26:P26"/>
    <mergeCell ref="M29:S29"/>
    <mergeCell ref="M26:N26"/>
    <mergeCell ref="M27:N27"/>
    <mergeCell ref="M28:N28"/>
    <mergeCell ref="Q24:S24"/>
    <mergeCell ref="B25:D25"/>
    <mergeCell ref="E25:H25"/>
    <mergeCell ref="I25:J25"/>
    <mergeCell ref="K25:L25"/>
    <mergeCell ref="O25:P25"/>
    <mergeCell ref="Q25:S25"/>
    <mergeCell ref="B24:D24"/>
    <mergeCell ref="E24:H24"/>
    <mergeCell ref="I24:J24"/>
    <mergeCell ref="K24:L24"/>
    <mergeCell ref="O24:P24"/>
    <mergeCell ref="M24:N24"/>
    <mergeCell ref="M25:N25"/>
    <mergeCell ref="Q22:S22"/>
    <mergeCell ref="B23:D23"/>
    <mergeCell ref="E23:H23"/>
    <mergeCell ref="I23:J23"/>
    <mergeCell ref="K23:L23"/>
    <mergeCell ref="O23:P23"/>
    <mergeCell ref="Q23:S23"/>
    <mergeCell ref="B22:D22"/>
    <mergeCell ref="E22:H22"/>
    <mergeCell ref="I22:J22"/>
    <mergeCell ref="K22:L22"/>
    <mergeCell ref="O22:P22"/>
    <mergeCell ref="M22:N22"/>
    <mergeCell ref="M23:N23"/>
    <mergeCell ref="Q20:S20"/>
    <mergeCell ref="B21:D21"/>
    <mergeCell ref="E21:H21"/>
    <mergeCell ref="I21:J21"/>
    <mergeCell ref="K21:L21"/>
    <mergeCell ref="O21:P21"/>
    <mergeCell ref="Q21:S21"/>
    <mergeCell ref="B20:D20"/>
    <mergeCell ref="E20:H20"/>
    <mergeCell ref="I20:J20"/>
    <mergeCell ref="K20:L20"/>
    <mergeCell ref="O20:P20"/>
    <mergeCell ref="M20:N20"/>
    <mergeCell ref="M21:N21"/>
    <mergeCell ref="Q18:S18"/>
    <mergeCell ref="B19:D19"/>
    <mergeCell ref="E19:H19"/>
    <mergeCell ref="I19:J19"/>
    <mergeCell ref="K19:L19"/>
    <mergeCell ref="O19:P19"/>
    <mergeCell ref="Q19:S19"/>
    <mergeCell ref="B18:D18"/>
    <mergeCell ref="E18:H18"/>
    <mergeCell ref="I18:J18"/>
    <mergeCell ref="K18:L18"/>
    <mergeCell ref="O18:P18"/>
    <mergeCell ref="M18:N18"/>
    <mergeCell ref="M19:N19"/>
    <mergeCell ref="Q16:S16"/>
    <mergeCell ref="B17:D17"/>
    <mergeCell ref="E17:H17"/>
    <mergeCell ref="I17:J17"/>
    <mergeCell ref="K17:L17"/>
    <mergeCell ref="O17:P17"/>
    <mergeCell ref="Q17:S17"/>
    <mergeCell ref="B16:D16"/>
    <mergeCell ref="E16:H16"/>
    <mergeCell ref="I16:J16"/>
    <mergeCell ref="K16:L16"/>
    <mergeCell ref="O16:P16"/>
    <mergeCell ref="M16:N16"/>
    <mergeCell ref="M17:N17"/>
    <mergeCell ref="Q14:S14"/>
    <mergeCell ref="B15:D15"/>
    <mergeCell ref="E15:H15"/>
    <mergeCell ref="I15:J15"/>
    <mergeCell ref="K15:L15"/>
    <mergeCell ref="O15:P15"/>
    <mergeCell ref="Q15:S15"/>
    <mergeCell ref="B14:D14"/>
    <mergeCell ref="E14:H14"/>
    <mergeCell ref="I14:J14"/>
    <mergeCell ref="K14:L14"/>
    <mergeCell ref="O14:P14"/>
    <mergeCell ref="M14:N14"/>
    <mergeCell ref="M15:N15"/>
    <mergeCell ref="Q12:S12"/>
    <mergeCell ref="B13:D13"/>
    <mergeCell ref="E13:H13"/>
    <mergeCell ref="I13:J13"/>
    <mergeCell ref="K13:L13"/>
    <mergeCell ref="O13:P13"/>
    <mergeCell ref="Q13:S13"/>
    <mergeCell ref="B12:D12"/>
    <mergeCell ref="E12:H12"/>
    <mergeCell ref="I12:J12"/>
    <mergeCell ref="K12:L12"/>
    <mergeCell ref="O12:P12"/>
    <mergeCell ref="M12:N12"/>
    <mergeCell ref="M13:N13"/>
    <mergeCell ref="Q10:S10"/>
    <mergeCell ref="B11:D11"/>
    <mergeCell ref="E11:H11"/>
    <mergeCell ref="I11:J11"/>
    <mergeCell ref="K11:L11"/>
    <mergeCell ref="O11:P11"/>
    <mergeCell ref="Q11:S11"/>
    <mergeCell ref="B10:D10"/>
    <mergeCell ref="E10:H10"/>
    <mergeCell ref="I10:J10"/>
    <mergeCell ref="K10:L10"/>
    <mergeCell ref="O10:P10"/>
    <mergeCell ref="M10:N10"/>
    <mergeCell ref="M11:N11"/>
    <mergeCell ref="Q8:S8"/>
    <mergeCell ref="B9:D9"/>
    <mergeCell ref="E9:H9"/>
    <mergeCell ref="I9:J9"/>
    <mergeCell ref="K9:L9"/>
    <mergeCell ref="O9:P9"/>
    <mergeCell ref="Q9:S9"/>
    <mergeCell ref="B8:D8"/>
    <mergeCell ref="E8:H8"/>
    <mergeCell ref="I8:J8"/>
    <mergeCell ref="K8:L8"/>
    <mergeCell ref="O8:P8"/>
    <mergeCell ref="M8:N8"/>
    <mergeCell ref="M9:N9"/>
    <mergeCell ref="A1:S1"/>
    <mergeCell ref="A5:E5"/>
    <mergeCell ref="F5:S5"/>
    <mergeCell ref="B7:D7"/>
    <mergeCell ref="E7:H7"/>
    <mergeCell ref="I7:J7"/>
    <mergeCell ref="K7:L7"/>
    <mergeCell ref="O7:P7"/>
    <mergeCell ref="Q7:S7"/>
    <mergeCell ref="M7:N7"/>
  </mergeCells>
  <phoneticPr fontId="1"/>
  <dataValidations count="1">
    <dataValidation type="list" showInputMessage="1" showErrorMessage="1" sqref="I8:O27" xr:uid="{00000000-0002-0000-0400-000000000000}">
      <formula1>" ○,　,"</formula1>
    </dataValidation>
  </dataValidations>
  <pageMargins left="0.6692913385826772" right="0.27559055118110237" top="0.74803149606299213" bottom="0.55118110236220474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F9"/>
  <sheetViews>
    <sheetView workbookViewId="0">
      <selection activeCell="C16" sqref="C16"/>
    </sheetView>
  </sheetViews>
  <sheetFormatPr defaultRowHeight="13.2"/>
  <sheetData>
    <row r="4" spans="2:6">
      <c r="B4" s="29" t="s">
        <v>60</v>
      </c>
      <c r="C4" s="29"/>
      <c r="D4" s="29"/>
      <c r="E4" s="29"/>
      <c r="F4" s="29"/>
    </row>
    <row r="5" spans="2:6">
      <c r="B5" s="29" t="s">
        <v>61</v>
      </c>
      <c r="C5" s="29"/>
      <c r="D5" s="29"/>
      <c r="E5" s="29"/>
      <c r="F5" s="29"/>
    </row>
    <row r="6" spans="2:6">
      <c r="B6" s="29" t="s">
        <v>62</v>
      </c>
      <c r="C6" s="29"/>
      <c r="D6" s="29"/>
      <c r="E6" s="29"/>
      <c r="F6" s="29"/>
    </row>
    <row r="7" spans="2:6">
      <c r="B7" s="29" t="s">
        <v>64</v>
      </c>
    </row>
    <row r="8" spans="2:6">
      <c r="B8" s="29" t="s">
        <v>69</v>
      </c>
    </row>
    <row r="9" spans="2:6">
      <c r="B9" s="29" t="s">
        <v>71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請求書</vt:lpstr>
      <vt:lpstr>請求書  (委任)</vt:lpstr>
      <vt:lpstr>報告書・予防</vt:lpstr>
      <vt:lpstr>報告書・ケアマネジメントA</vt:lpstr>
      <vt:lpstr>報告書・ケアマネジメントB</vt:lpstr>
      <vt:lpstr>包括の名称・削除禁止</vt:lpstr>
      <vt:lpstr>'請求書  (委任)'!Print_Area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2024-04-15T04:37:59Z</dcterms:modified>
</cp:coreProperties>
</file>